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27"/>
  </bookViews>
  <sheets>
    <sheet name="Список участников" sheetId="1" r:id="rId1"/>
    <sheet name="1 Лига" sheetId="10" r:id="rId2"/>
    <sheet name="Нож" sheetId="3" r:id="rId3"/>
    <sheet name="Топор" sheetId="4" r:id="rId4"/>
    <sheet name="МПЛ-50" sheetId="5" r:id="rId5"/>
    <sheet name="Женщины СФ" sheetId="9" r:id="rId6"/>
    <sheet name="Мужчины СФ" sheetId="11" r:id="rId7"/>
  </sheets>
  <definedNames>
    <definedName name="_xlnm.Print_Area" localSheetId="1">'1 Лига'!$AX$4:$BC$14</definedName>
    <definedName name="_xlnm.Print_Area" localSheetId="5">'Женщины СФ'!$A$29:$C$39</definedName>
    <definedName name="_xlnm.Print_Area" localSheetId="6">'Мужчины СФ'!$M$5:$U$35</definedName>
    <definedName name="_xlnm.Print_Area" localSheetId="2">Нож!#REF!</definedName>
    <definedName name="_xlnm.Print_Area" localSheetId="3">Топор!#REF!</definedName>
  </definedNames>
  <calcPr calcId="145621"/>
</workbook>
</file>

<file path=xl/calcChain.xml><?xml version="1.0" encoding="utf-8"?>
<calcChain xmlns="http://schemas.openxmlformats.org/spreadsheetml/2006/main">
  <c r="BC37" i="11" l="1"/>
  <c r="BC20" i="11"/>
  <c r="AK22" i="9" l="1"/>
  <c r="AK12" i="9"/>
  <c r="C132" i="11"/>
  <c r="C130" i="11"/>
  <c r="C128" i="11"/>
  <c r="AS39" i="11"/>
  <c r="B134" i="11" s="1"/>
  <c r="AS35" i="11"/>
  <c r="AS28" i="11"/>
  <c r="AS12" i="11"/>
  <c r="C50" i="9"/>
  <c r="C48" i="9"/>
  <c r="C46" i="9"/>
  <c r="C44" i="9"/>
  <c r="AA24" i="9"/>
  <c r="AA20" i="9"/>
  <c r="B48" i="9" s="1"/>
  <c r="AA16" i="9"/>
  <c r="B50" i="9"/>
  <c r="B46" i="9"/>
  <c r="B44" i="9"/>
  <c r="AA8" i="9"/>
  <c r="AI34" i="9"/>
  <c r="AI36" i="9"/>
  <c r="AI38" i="9"/>
  <c r="AH34" i="9"/>
  <c r="AH36" i="9"/>
  <c r="AH38" i="9"/>
  <c r="AI32" i="9"/>
  <c r="AH32" i="9"/>
  <c r="C122" i="11"/>
  <c r="AI32" i="11"/>
  <c r="AI24" i="11"/>
  <c r="AI16" i="11"/>
  <c r="C118" i="11"/>
  <c r="C116" i="11"/>
  <c r="AI8" i="11"/>
  <c r="C84" i="11" l="1"/>
  <c r="C110" i="11" s="1"/>
  <c r="C108" i="11"/>
  <c r="C106" i="11"/>
  <c r="Y34" i="11"/>
  <c r="Y30" i="11"/>
  <c r="B108" i="11" s="1"/>
  <c r="C98" i="11"/>
  <c r="C96" i="11"/>
  <c r="Y26" i="11"/>
  <c r="B106" i="11" s="1"/>
  <c r="Y22" i="11"/>
  <c r="B104" i="11" s="1"/>
  <c r="Y18" i="11"/>
  <c r="B98" i="11" s="1"/>
  <c r="Y14" i="11"/>
  <c r="B96" i="11" s="1"/>
  <c r="B86" i="11"/>
  <c r="B84" i="11"/>
  <c r="C94" i="11"/>
  <c r="C92" i="11"/>
  <c r="B132" i="11"/>
  <c r="B130" i="11"/>
  <c r="B128" i="11"/>
  <c r="B122" i="11"/>
  <c r="B120" i="11"/>
  <c r="B118" i="11"/>
  <c r="B116" i="11"/>
  <c r="B110" i="11"/>
  <c r="B94" i="11"/>
  <c r="B92" i="11"/>
  <c r="Y10" i="11"/>
  <c r="Y6" i="11"/>
  <c r="B74" i="11"/>
  <c r="B72" i="11"/>
  <c r="B60" i="11"/>
  <c r="B62" i="11"/>
  <c r="B58" i="11"/>
  <c r="B56" i="11"/>
  <c r="B50" i="11"/>
  <c r="B48" i="11"/>
  <c r="Q18" i="9" l="1"/>
  <c r="Q14" i="9"/>
  <c r="Q10" i="9"/>
  <c r="Q6" i="9"/>
  <c r="O35" i="11" l="1"/>
  <c r="O33" i="11"/>
  <c r="O31" i="11"/>
  <c r="O29" i="11"/>
  <c r="O27" i="11"/>
  <c r="O25" i="11"/>
  <c r="O23" i="11"/>
  <c r="O21" i="11"/>
  <c r="O19" i="11"/>
  <c r="O17" i="11"/>
  <c r="O15" i="11"/>
  <c r="O13" i="11"/>
  <c r="O11" i="11"/>
  <c r="O9" i="11"/>
  <c r="O7" i="11"/>
  <c r="O5" i="11"/>
  <c r="C37" i="11"/>
  <c r="C35" i="11"/>
  <c r="C33" i="11"/>
  <c r="C31" i="11"/>
  <c r="C29" i="11"/>
  <c r="C27" i="11"/>
  <c r="C25" i="11"/>
  <c r="C23" i="11"/>
  <c r="C21" i="11"/>
  <c r="C19" i="11"/>
  <c r="C17" i="11"/>
  <c r="C15" i="11"/>
  <c r="C13" i="11"/>
  <c r="C11" i="11"/>
  <c r="C9" i="11"/>
  <c r="C7" i="11"/>
  <c r="J9" i="11"/>
  <c r="J11" i="11"/>
  <c r="J13" i="11"/>
  <c r="J15" i="11"/>
  <c r="J17" i="11"/>
  <c r="J19" i="11"/>
  <c r="J21" i="11"/>
  <c r="J23" i="11"/>
  <c r="J25" i="11"/>
  <c r="J27" i="11"/>
  <c r="J29" i="11"/>
  <c r="J31" i="11"/>
  <c r="J33" i="11"/>
  <c r="J35" i="11"/>
  <c r="J37" i="11"/>
  <c r="J7" i="11"/>
  <c r="BF51" i="9"/>
  <c r="AZ51" i="9"/>
  <c r="AT51" i="9"/>
  <c r="AN51" i="9"/>
  <c r="AH51" i="9"/>
  <c r="AB51" i="9"/>
  <c r="V51" i="9"/>
  <c r="P51" i="9"/>
  <c r="J51" i="9"/>
  <c r="D51" i="9"/>
  <c r="I50" i="9" s="1"/>
  <c r="BM50" i="9"/>
  <c r="BL50" i="9"/>
  <c r="BF49" i="9"/>
  <c r="AZ49" i="9"/>
  <c r="AT49" i="9"/>
  <c r="AN49" i="9"/>
  <c r="AH49" i="9"/>
  <c r="AB49" i="9"/>
  <c r="V49" i="9"/>
  <c r="P49" i="9"/>
  <c r="J49" i="9"/>
  <c r="D49" i="9"/>
  <c r="I48" i="9" s="1"/>
  <c r="BM48" i="9"/>
  <c r="BL48" i="9"/>
  <c r="BF47" i="9"/>
  <c r="AZ47" i="9"/>
  <c r="AT47" i="9"/>
  <c r="AN47" i="9"/>
  <c r="AH47" i="9"/>
  <c r="AB47" i="9"/>
  <c r="V47" i="9"/>
  <c r="P47" i="9"/>
  <c r="J47" i="9"/>
  <c r="D47" i="9"/>
  <c r="I46" i="9" s="1"/>
  <c r="BM46" i="9"/>
  <c r="BL46" i="9"/>
  <c r="BF45" i="9"/>
  <c r="AZ45" i="9"/>
  <c r="AT45" i="9"/>
  <c r="AN45" i="9"/>
  <c r="AH45" i="9"/>
  <c r="AB45" i="9"/>
  <c r="V45" i="9"/>
  <c r="P45" i="9"/>
  <c r="J45" i="9"/>
  <c r="D45" i="9"/>
  <c r="I44" i="9" s="1"/>
  <c r="BM44" i="9"/>
  <c r="BL44" i="9"/>
  <c r="AB39" i="9"/>
  <c r="V39" i="9"/>
  <c r="P39" i="9"/>
  <c r="J39" i="9"/>
  <c r="D39" i="9"/>
  <c r="I38" i="9" s="1"/>
  <c r="AB37" i="9"/>
  <c r="V37" i="9"/>
  <c r="P37" i="9"/>
  <c r="J37" i="9"/>
  <c r="D37" i="9"/>
  <c r="I36" i="9" s="1"/>
  <c r="AB35" i="9"/>
  <c r="V35" i="9"/>
  <c r="P35" i="9"/>
  <c r="J35" i="9"/>
  <c r="D35" i="9"/>
  <c r="I34" i="9" s="1"/>
  <c r="AB33" i="9"/>
  <c r="V33" i="9"/>
  <c r="P33" i="9"/>
  <c r="J33" i="9"/>
  <c r="D33" i="9"/>
  <c r="I32" i="9" s="1"/>
  <c r="BL132" i="11"/>
  <c r="BM132" i="11"/>
  <c r="D133" i="11"/>
  <c r="I132" i="11" s="1"/>
  <c r="J133" i="11"/>
  <c r="P133" i="11"/>
  <c r="V133" i="11"/>
  <c r="AB133" i="11"/>
  <c r="AH133" i="11"/>
  <c r="AN133" i="11"/>
  <c r="AT133" i="11"/>
  <c r="AZ133" i="11"/>
  <c r="BF133" i="11"/>
  <c r="BL134" i="11"/>
  <c r="BM134" i="11"/>
  <c r="D135" i="11"/>
  <c r="I134" i="11" s="1"/>
  <c r="J135" i="11"/>
  <c r="P135" i="11"/>
  <c r="V135" i="11"/>
  <c r="AB135" i="11"/>
  <c r="AH135" i="11"/>
  <c r="AN135" i="11"/>
  <c r="AT135" i="11"/>
  <c r="AZ135" i="11"/>
  <c r="BF135" i="11"/>
  <c r="BL130" i="11"/>
  <c r="BM130" i="11"/>
  <c r="D131" i="11"/>
  <c r="I130" i="11" s="1"/>
  <c r="J131" i="11"/>
  <c r="P131" i="11"/>
  <c r="V131" i="11"/>
  <c r="AB131" i="11"/>
  <c r="AH131" i="11"/>
  <c r="AN131" i="11"/>
  <c r="AT131" i="11"/>
  <c r="AZ131" i="11"/>
  <c r="BF131" i="11"/>
  <c r="AB123" i="11"/>
  <c r="V123" i="11"/>
  <c r="P123" i="11"/>
  <c r="J123" i="11"/>
  <c r="D123" i="11"/>
  <c r="I122" i="11" s="1"/>
  <c r="AI122" i="11"/>
  <c r="AH122" i="11"/>
  <c r="AB121" i="11"/>
  <c r="V121" i="11"/>
  <c r="P121" i="11"/>
  <c r="J121" i="11"/>
  <c r="D121" i="11"/>
  <c r="I120" i="11" s="1"/>
  <c r="O120" i="11" s="1"/>
  <c r="AI120" i="11"/>
  <c r="AH120" i="11"/>
  <c r="AB119" i="11"/>
  <c r="V119" i="11"/>
  <c r="P119" i="11"/>
  <c r="J119" i="11"/>
  <c r="D119" i="11"/>
  <c r="I118" i="11" s="1"/>
  <c r="AI118" i="11"/>
  <c r="AH118" i="11"/>
  <c r="AB117" i="11"/>
  <c r="V117" i="11"/>
  <c r="P117" i="11"/>
  <c r="J117" i="11"/>
  <c r="D117" i="11"/>
  <c r="I116" i="11" s="1"/>
  <c r="O116" i="11" s="1"/>
  <c r="U116" i="11" s="1"/>
  <c r="AA116" i="11" s="1"/>
  <c r="AI116" i="11"/>
  <c r="AH116" i="11"/>
  <c r="AB111" i="11"/>
  <c r="V111" i="11"/>
  <c r="P111" i="11"/>
  <c r="J111" i="11"/>
  <c r="D111" i="11"/>
  <c r="AI110" i="11"/>
  <c r="AH110" i="11"/>
  <c r="O110" i="11"/>
  <c r="U110" i="11" s="1"/>
  <c r="AA110" i="11" s="1"/>
  <c r="AG110" i="11" s="1"/>
  <c r="AJ110" i="11" s="1"/>
  <c r="I110" i="11"/>
  <c r="AB109" i="11"/>
  <c r="V109" i="11"/>
  <c r="P109" i="11"/>
  <c r="J109" i="11"/>
  <c r="D109" i="11"/>
  <c r="I108" i="11" s="1"/>
  <c r="AI108" i="11"/>
  <c r="AH108" i="11"/>
  <c r="AB107" i="11"/>
  <c r="V107" i="11"/>
  <c r="P107" i="11"/>
  <c r="J107" i="11"/>
  <c r="D107" i="11"/>
  <c r="I106" i="11" s="1"/>
  <c r="AI106" i="11"/>
  <c r="AH106" i="11"/>
  <c r="AB105" i="11"/>
  <c r="V105" i="11"/>
  <c r="P105" i="11"/>
  <c r="J105" i="11"/>
  <c r="D105" i="11"/>
  <c r="I104" i="11" s="1"/>
  <c r="AI104" i="11"/>
  <c r="AH104" i="11"/>
  <c r="AB99" i="11"/>
  <c r="V99" i="11"/>
  <c r="P99" i="11"/>
  <c r="J99" i="11"/>
  <c r="D99" i="11"/>
  <c r="I98" i="11" s="1"/>
  <c r="AI98" i="11"/>
  <c r="AH98" i="11"/>
  <c r="AB97" i="11"/>
  <c r="V97" i="11"/>
  <c r="P97" i="11"/>
  <c r="J97" i="11"/>
  <c r="D97" i="11"/>
  <c r="I96" i="11" s="1"/>
  <c r="AI96" i="11"/>
  <c r="AH96" i="11"/>
  <c r="AB95" i="11"/>
  <c r="V95" i="11"/>
  <c r="P95" i="11"/>
  <c r="J95" i="11"/>
  <c r="D95" i="11"/>
  <c r="I94" i="11" s="1"/>
  <c r="AI94" i="11"/>
  <c r="AH94" i="11"/>
  <c r="AB93" i="11"/>
  <c r="V93" i="11"/>
  <c r="P93" i="11"/>
  <c r="J93" i="11"/>
  <c r="D93" i="11"/>
  <c r="I92" i="11" s="1"/>
  <c r="AI92" i="11"/>
  <c r="AH92" i="11"/>
  <c r="AB87" i="11"/>
  <c r="V87" i="11"/>
  <c r="P87" i="11"/>
  <c r="J87" i="11"/>
  <c r="D87" i="11"/>
  <c r="I86" i="11" s="1"/>
  <c r="AI86" i="11"/>
  <c r="AH86" i="11"/>
  <c r="AB85" i="11"/>
  <c r="V85" i="11"/>
  <c r="P85" i="11"/>
  <c r="J85" i="11"/>
  <c r="D85" i="11"/>
  <c r="I84" i="11" s="1"/>
  <c r="AI84" i="11"/>
  <c r="AH84" i="11"/>
  <c r="AB83" i="11"/>
  <c r="V83" i="11"/>
  <c r="P83" i="11"/>
  <c r="J83" i="11"/>
  <c r="D83" i="11"/>
  <c r="I82" i="11" s="1"/>
  <c r="AI82" i="11"/>
  <c r="AH82" i="11"/>
  <c r="AB81" i="11"/>
  <c r="V81" i="11"/>
  <c r="P81" i="11"/>
  <c r="J81" i="11"/>
  <c r="D81" i="11"/>
  <c r="I80" i="11" s="1"/>
  <c r="AI80" i="11"/>
  <c r="AH80" i="11"/>
  <c r="AB75" i="11"/>
  <c r="V75" i="11"/>
  <c r="P75" i="11"/>
  <c r="J75" i="11"/>
  <c r="D75" i="11"/>
  <c r="I74" i="11" s="1"/>
  <c r="O74" i="11" s="1"/>
  <c r="U74" i="11" s="1"/>
  <c r="AI74" i="11"/>
  <c r="AH74" i="11"/>
  <c r="AB73" i="11"/>
  <c r="V73" i="11"/>
  <c r="P73" i="11"/>
  <c r="J73" i="11"/>
  <c r="D73" i="11"/>
  <c r="I72" i="11" s="1"/>
  <c r="O72" i="11" s="1"/>
  <c r="AI72" i="11"/>
  <c r="AH72" i="11"/>
  <c r="AB71" i="11"/>
  <c r="V71" i="11"/>
  <c r="P71" i="11"/>
  <c r="J71" i="11"/>
  <c r="D71" i="11"/>
  <c r="I70" i="11" s="1"/>
  <c r="AI70" i="11"/>
  <c r="AH70" i="11"/>
  <c r="AB69" i="11"/>
  <c r="V69" i="11"/>
  <c r="P69" i="11"/>
  <c r="J69" i="11"/>
  <c r="D69" i="11"/>
  <c r="I68" i="11" s="1"/>
  <c r="AI68" i="11"/>
  <c r="AH68" i="11"/>
  <c r="AB63" i="11"/>
  <c r="V63" i="11"/>
  <c r="P63" i="11"/>
  <c r="J63" i="11"/>
  <c r="D63" i="11"/>
  <c r="I62" i="11" s="1"/>
  <c r="AI62" i="11"/>
  <c r="AH62" i="11"/>
  <c r="AB61" i="11"/>
  <c r="V61" i="11"/>
  <c r="P61" i="11"/>
  <c r="J61" i="11"/>
  <c r="D61" i="11"/>
  <c r="I60" i="11" s="1"/>
  <c r="AI60" i="11"/>
  <c r="AH60" i="11"/>
  <c r="AB59" i="11"/>
  <c r="V59" i="11"/>
  <c r="P59" i="11"/>
  <c r="J59" i="11"/>
  <c r="D59" i="11"/>
  <c r="I58" i="11" s="1"/>
  <c r="AI58" i="11"/>
  <c r="AH58" i="11"/>
  <c r="AB57" i="11"/>
  <c r="V57" i="11"/>
  <c r="P57" i="11"/>
  <c r="J57" i="11"/>
  <c r="D57" i="11"/>
  <c r="I56" i="11" s="1"/>
  <c r="O56" i="11" s="1"/>
  <c r="U56" i="11" s="1"/>
  <c r="AA56" i="11" s="1"/>
  <c r="AG56" i="11" s="1"/>
  <c r="AJ56" i="11" s="1"/>
  <c r="AI56" i="11"/>
  <c r="AH56" i="11"/>
  <c r="AH46" i="11"/>
  <c r="AI46" i="11"/>
  <c r="D47" i="11"/>
  <c r="I46" i="11" s="1"/>
  <c r="J47" i="11"/>
  <c r="P47" i="11"/>
  <c r="V47" i="11"/>
  <c r="AB47" i="11"/>
  <c r="AH48" i="11"/>
  <c r="AI48" i="11"/>
  <c r="D49" i="11"/>
  <c r="I48" i="11" s="1"/>
  <c r="J49" i="11"/>
  <c r="P49" i="11"/>
  <c r="V49" i="11"/>
  <c r="AB49" i="11"/>
  <c r="AH50" i="11"/>
  <c r="AI50" i="11"/>
  <c r="D51" i="11"/>
  <c r="I50" i="11" s="1"/>
  <c r="J51" i="11"/>
  <c r="P51" i="11"/>
  <c r="V51" i="11"/>
  <c r="AB51" i="11"/>
  <c r="AI44" i="11"/>
  <c r="AH44" i="11"/>
  <c r="O134" i="11" l="1"/>
  <c r="U134" i="11" s="1"/>
  <c r="AA134" i="11" s="1"/>
  <c r="AG134" i="11" s="1"/>
  <c r="AM134" i="11" s="1"/>
  <c r="AS134" i="11" s="1"/>
  <c r="AY134" i="11" s="1"/>
  <c r="BE134" i="11" s="1"/>
  <c r="BK134" i="11" s="1"/>
  <c r="BN134" i="11" s="1"/>
  <c r="O132" i="11"/>
  <c r="U132" i="11" s="1"/>
  <c r="AA132" i="11" s="1"/>
  <c r="AG132" i="11" s="1"/>
  <c r="AM132" i="11" s="1"/>
  <c r="AS132" i="11" s="1"/>
  <c r="AY132" i="11" s="1"/>
  <c r="BE132" i="11" s="1"/>
  <c r="BK132" i="11" s="1"/>
  <c r="BN132" i="11" s="1"/>
  <c r="O130" i="11"/>
  <c r="U130" i="11" s="1"/>
  <c r="AA130" i="11" s="1"/>
  <c r="AG130" i="11" s="1"/>
  <c r="AM130" i="11" s="1"/>
  <c r="AS130" i="11" s="1"/>
  <c r="AY130" i="11" s="1"/>
  <c r="BE130" i="11" s="1"/>
  <c r="BK130" i="11" s="1"/>
  <c r="BN130" i="11" s="1"/>
  <c r="AG116" i="11"/>
  <c r="AJ116" i="11" s="1"/>
  <c r="U120" i="11"/>
  <c r="AA120" i="11" s="1"/>
  <c r="AG120" i="11" s="1"/>
  <c r="AJ120" i="11" s="1"/>
  <c r="O122" i="11"/>
  <c r="O118" i="11"/>
  <c r="U118" i="11" s="1"/>
  <c r="AA118" i="11" s="1"/>
  <c r="AG118" i="11" s="1"/>
  <c r="AJ118" i="11" s="1"/>
  <c r="O36" i="9"/>
  <c r="U36" i="9" s="1"/>
  <c r="AA36" i="9" s="1"/>
  <c r="AG36" i="9" s="1"/>
  <c r="AJ36" i="9" s="1"/>
  <c r="O32" i="9"/>
  <c r="U32" i="9" s="1"/>
  <c r="AA32" i="9" s="1"/>
  <c r="AG32" i="9" s="1"/>
  <c r="AJ32" i="9" s="1"/>
  <c r="O44" i="9"/>
  <c r="U44" i="9" s="1"/>
  <c r="AA44" i="9" s="1"/>
  <c r="AG44" i="9" s="1"/>
  <c r="AM44" i="9" s="1"/>
  <c r="AS44" i="9" s="1"/>
  <c r="AY44" i="9" s="1"/>
  <c r="BE44" i="9" s="1"/>
  <c r="BK44" i="9" s="1"/>
  <c r="BN44" i="9" s="1"/>
  <c r="O46" i="9"/>
  <c r="U46" i="9" s="1"/>
  <c r="AA46" i="9" s="1"/>
  <c r="AG46" i="9" s="1"/>
  <c r="AM46" i="9" s="1"/>
  <c r="AS46" i="9" s="1"/>
  <c r="AY46" i="9" s="1"/>
  <c r="BE46" i="9" s="1"/>
  <c r="BK46" i="9" s="1"/>
  <c r="BN46" i="9" s="1"/>
  <c r="O48" i="9"/>
  <c r="U48" i="9" s="1"/>
  <c r="AA48" i="9" s="1"/>
  <c r="AG48" i="9" s="1"/>
  <c r="AM48" i="9" s="1"/>
  <c r="AS48" i="9" s="1"/>
  <c r="AY48" i="9" s="1"/>
  <c r="BE48" i="9" s="1"/>
  <c r="BK48" i="9" s="1"/>
  <c r="BN48" i="9" s="1"/>
  <c r="O50" i="9"/>
  <c r="U50" i="9" s="1"/>
  <c r="AA50" i="9" s="1"/>
  <c r="AG50" i="9" s="1"/>
  <c r="AM50" i="9" s="1"/>
  <c r="AS50" i="9" s="1"/>
  <c r="AY50" i="9" s="1"/>
  <c r="BE50" i="9" s="1"/>
  <c r="BK50" i="9" s="1"/>
  <c r="BN50" i="9" s="1"/>
  <c r="O38" i="9"/>
  <c r="U38" i="9" s="1"/>
  <c r="AA38" i="9" s="1"/>
  <c r="AG38" i="9" s="1"/>
  <c r="AJ38" i="9" s="1"/>
  <c r="O34" i="9"/>
  <c r="U34" i="9" s="1"/>
  <c r="AA34" i="9" s="1"/>
  <c r="AG34" i="9" s="1"/>
  <c r="AJ34" i="9" s="1"/>
  <c r="O108" i="11"/>
  <c r="U108" i="11" s="1"/>
  <c r="AA108" i="11" s="1"/>
  <c r="AG108" i="11" s="1"/>
  <c r="AJ108" i="11" s="1"/>
  <c r="O106" i="11"/>
  <c r="U106" i="11" s="1"/>
  <c r="AA106" i="11" s="1"/>
  <c r="AG106" i="11" s="1"/>
  <c r="AJ106" i="11" s="1"/>
  <c r="O98" i="11"/>
  <c r="U98" i="11" s="1"/>
  <c r="AA98" i="11" s="1"/>
  <c r="AG98" i="11" s="1"/>
  <c r="AJ98" i="11" s="1"/>
  <c r="O96" i="11"/>
  <c r="U96" i="11" s="1"/>
  <c r="AA96" i="11" s="1"/>
  <c r="AG96" i="11" s="1"/>
  <c r="AJ96" i="11" s="1"/>
  <c r="O94" i="11"/>
  <c r="U94" i="11" s="1"/>
  <c r="AA94" i="11" s="1"/>
  <c r="AG94" i="11" s="1"/>
  <c r="AJ94" i="11" s="1"/>
  <c r="O92" i="11"/>
  <c r="U92" i="11" s="1"/>
  <c r="AA92" i="11" s="1"/>
  <c r="AG92" i="11" s="1"/>
  <c r="AJ92" i="11" s="1"/>
  <c r="O86" i="11"/>
  <c r="U86" i="11" s="1"/>
  <c r="AA86" i="11" s="1"/>
  <c r="AG86" i="11" s="1"/>
  <c r="AJ86" i="11" s="1"/>
  <c r="O82" i="11"/>
  <c r="U82" i="11" s="1"/>
  <c r="AA82" i="11" s="1"/>
  <c r="AG82" i="11" s="1"/>
  <c r="AJ82" i="11" s="1"/>
  <c r="O80" i="11"/>
  <c r="U80" i="11" s="1"/>
  <c r="AA80" i="11" s="1"/>
  <c r="AG80" i="11" s="1"/>
  <c r="AJ80" i="11" s="1"/>
  <c r="AA74" i="11"/>
  <c r="AG74" i="11" s="1"/>
  <c r="AJ74" i="11" s="1"/>
  <c r="U72" i="11"/>
  <c r="AA72" i="11" s="1"/>
  <c r="AG72" i="11" s="1"/>
  <c r="AJ72" i="11" s="1"/>
  <c r="O70" i="11"/>
  <c r="U70" i="11" s="1"/>
  <c r="AA70" i="11" s="1"/>
  <c r="AG70" i="11" s="1"/>
  <c r="AJ70" i="11" s="1"/>
  <c r="O62" i="11"/>
  <c r="U62" i="11" s="1"/>
  <c r="AA62" i="11" s="1"/>
  <c r="AG62" i="11" s="1"/>
  <c r="AJ62" i="11" s="1"/>
  <c r="O58" i="11"/>
  <c r="O48" i="11"/>
  <c r="O60" i="11"/>
  <c r="U60" i="11" s="1"/>
  <c r="AA60" i="11" s="1"/>
  <c r="AG60" i="11" s="1"/>
  <c r="AJ60" i="11" s="1"/>
  <c r="O84" i="11"/>
  <c r="U84" i="11" s="1"/>
  <c r="AA84" i="11" s="1"/>
  <c r="AG84" i="11" s="1"/>
  <c r="AJ84" i="11" s="1"/>
  <c r="U58" i="11"/>
  <c r="AA58" i="11" s="1"/>
  <c r="AG58" i="11" s="1"/>
  <c r="AJ58" i="11" s="1"/>
  <c r="U122" i="11"/>
  <c r="AA122" i="11" s="1"/>
  <c r="AG122" i="11" s="1"/>
  <c r="AJ122" i="11" s="1"/>
  <c r="U48" i="11"/>
  <c r="AA48" i="11" s="1"/>
  <c r="AG48" i="11" s="1"/>
  <c r="AJ48" i="11" s="1"/>
  <c r="O68" i="11"/>
  <c r="U68" i="11" s="1"/>
  <c r="AA68" i="11" s="1"/>
  <c r="AG68" i="11" s="1"/>
  <c r="AJ68" i="11" s="1"/>
  <c r="O104" i="11"/>
  <c r="U104" i="11" s="1"/>
  <c r="AA104" i="11" s="1"/>
  <c r="AG104" i="11" s="1"/>
  <c r="AJ104" i="11" s="1"/>
  <c r="O46" i="11"/>
  <c r="U46" i="11" s="1"/>
  <c r="AA46" i="11" s="1"/>
  <c r="AG46" i="11" s="1"/>
  <c r="AJ46" i="11" s="1"/>
  <c r="O50" i="11"/>
  <c r="U50" i="11" s="1"/>
  <c r="AA50" i="11" s="1"/>
  <c r="AG50" i="11" s="1"/>
  <c r="AJ50" i="11" s="1"/>
  <c r="O7" i="3" l="1"/>
  <c r="L16" i="3"/>
  <c r="H16" i="3"/>
  <c r="K15" i="3" s="1"/>
  <c r="O15" i="3" s="1"/>
  <c r="L14" i="3"/>
  <c r="H14" i="3"/>
  <c r="K13" i="3" s="1"/>
  <c r="O13" i="3" s="1"/>
  <c r="L12" i="3"/>
  <c r="H12" i="3"/>
  <c r="K11" i="3" s="1"/>
  <c r="O11" i="3" s="1"/>
  <c r="L10" i="3"/>
  <c r="H10" i="3"/>
  <c r="K9" i="3" s="1"/>
  <c r="O9" i="3" s="1"/>
  <c r="L8" i="3"/>
  <c r="H8" i="3"/>
  <c r="K7" i="3" s="1"/>
  <c r="D16" i="3"/>
  <c r="D14" i="3"/>
  <c r="D12" i="3"/>
  <c r="D8" i="3"/>
  <c r="D10" i="3"/>
  <c r="AR21" i="3"/>
  <c r="AS21" i="3"/>
  <c r="D22" i="3"/>
  <c r="G21" i="3" s="1"/>
  <c r="H22" i="3"/>
  <c r="L22" i="3"/>
  <c r="P22" i="3"/>
  <c r="T22" i="3"/>
  <c r="X22" i="3"/>
  <c r="AB22" i="3"/>
  <c r="AF22" i="3"/>
  <c r="AJ22" i="3"/>
  <c r="AN22" i="3"/>
  <c r="AR49" i="4"/>
  <c r="AS49" i="4"/>
  <c r="D50" i="4"/>
  <c r="G49" i="4" s="1"/>
  <c r="H50" i="4"/>
  <c r="L50" i="4"/>
  <c r="P50" i="4"/>
  <c r="T50" i="4"/>
  <c r="X50" i="4"/>
  <c r="AB50" i="4"/>
  <c r="AF50" i="4"/>
  <c r="AJ50" i="4"/>
  <c r="AN50" i="4"/>
  <c r="AR47" i="5"/>
  <c r="AS47" i="5"/>
  <c r="D48" i="5"/>
  <c r="G47" i="5" s="1"/>
  <c r="H48" i="5"/>
  <c r="L48" i="5"/>
  <c r="P48" i="5"/>
  <c r="T48" i="5"/>
  <c r="X48" i="5"/>
  <c r="AB48" i="5"/>
  <c r="AF48" i="5"/>
  <c r="AJ48" i="5"/>
  <c r="AN48" i="5"/>
  <c r="AR47" i="4"/>
  <c r="AS47" i="4"/>
  <c r="D48" i="4"/>
  <c r="G47" i="4" s="1"/>
  <c r="H48" i="4"/>
  <c r="L48" i="4"/>
  <c r="P48" i="4"/>
  <c r="T48" i="4"/>
  <c r="X48" i="4"/>
  <c r="AB48" i="4"/>
  <c r="AF48" i="4"/>
  <c r="AJ48" i="4"/>
  <c r="AN48" i="4"/>
  <c r="AR7" i="4"/>
  <c r="AS7" i="4"/>
  <c r="D8" i="4"/>
  <c r="G7" i="4" s="1"/>
  <c r="H8" i="4"/>
  <c r="L8" i="4"/>
  <c r="P8" i="4"/>
  <c r="T8" i="4"/>
  <c r="X8" i="4"/>
  <c r="AB8" i="4"/>
  <c r="AF8" i="4"/>
  <c r="AJ8" i="4"/>
  <c r="AN8" i="4"/>
  <c r="AR9" i="4"/>
  <c r="AS9" i="4"/>
  <c r="D10" i="4"/>
  <c r="G9" i="4" s="1"/>
  <c r="H10" i="4"/>
  <c r="L10" i="4"/>
  <c r="P10" i="4"/>
  <c r="T10" i="4"/>
  <c r="X10" i="4"/>
  <c r="AB10" i="4"/>
  <c r="AF10" i="4"/>
  <c r="AJ10" i="4"/>
  <c r="AN10" i="4"/>
  <c r="AR11" i="4"/>
  <c r="AS11" i="4"/>
  <c r="D12" i="4"/>
  <c r="G11" i="4" s="1"/>
  <c r="H12" i="4"/>
  <c r="L12" i="4"/>
  <c r="P12" i="4"/>
  <c r="T12" i="4"/>
  <c r="X12" i="4"/>
  <c r="AB12" i="4"/>
  <c r="AF12" i="4"/>
  <c r="AJ12" i="4"/>
  <c r="AN12" i="4"/>
  <c r="AR13" i="4"/>
  <c r="AS13" i="4"/>
  <c r="D14" i="4"/>
  <c r="G13" i="4" s="1"/>
  <c r="H14" i="4"/>
  <c r="L14" i="4"/>
  <c r="P14" i="4"/>
  <c r="T14" i="4"/>
  <c r="X14" i="4"/>
  <c r="AB14" i="4"/>
  <c r="AF14" i="4"/>
  <c r="AJ14" i="4"/>
  <c r="AN14" i="4"/>
  <c r="AR15" i="4"/>
  <c r="AS15" i="4"/>
  <c r="D16" i="4"/>
  <c r="G15" i="4" s="1"/>
  <c r="H16" i="4"/>
  <c r="L16" i="4"/>
  <c r="P16" i="4"/>
  <c r="T16" i="4"/>
  <c r="X16" i="4"/>
  <c r="AB16" i="4"/>
  <c r="AF16" i="4"/>
  <c r="AJ16" i="4"/>
  <c r="AN16" i="4"/>
  <c r="AR17" i="4"/>
  <c r="AS17" i="4"/>
  <c r="D18" i="4"/>
  <c r="G17" i="4" s="1"/>
  <c r="H18" i="4"/>
  <c r="L18" i="4"/>
  <c r="P18" i="4"/>
  <c r="T18" i="4"/>
  <c r="X18" i="4"/>
  <c r="AB18" i="4"/>
  <c r="AF18" i="4"/>
  <c r="AJ18" i="4"/>
  <c r="AN18" i="4"/>
  <c r="AR19" i="4"/>
  <c r="AS19" i="4"/>
  <c r="D20" i="4"/>
  <c r="G19" i="4" s="1"/>
  <c r="H20" i="4"/>
  <c r="L20" i="4"/>
  <c r="P20" i="4"/>
  <c r="T20" i="4"/>
  <c r="X20" i="4"/>
  <c r="AB20" i="4"/>
  <c r="AF20" i="4"/>
  <c r="AJ20" i="4"/>
  <c r="AN20" i="4"/>
  <c r="AR21" i="4"/>
  <c r="AS21" i="4"/>
  <c r="D22" i="4"/>
  <c r="G21" i="4" s="1"/>
  <c r="H22" i="4"/>
  <c r="L22" i="4"/>
  <c r="P22" i="4"/>
  <c r="T22" i="4"/>
  <c r="X22" i="4"/>
  <c r="AB22" i="4"/>
  <c r="AF22" i="4"/>
  <c r="AJ22" i="4"/>
  <c r="AN22" i="4"/>
  <c r="AR23" i="4"/>
  <c r="AS23" i="4"/>
  <c r="D24" i="4"/>
  <c r="G23" i="4" s="1"/>
  <c r="H24" i="4"/>
  <c r="L24" i="4"/>
  <c r="P24" i="4"/>
  <c r="T24" i="4"/>
  <c r="X24" i="4"/>
  <c r="AB24" i="4"/>
  <c r="AF24" i="4"/>
  <c r="AJ24" i="4"/>
  <c r="AN24" i="4"/>
  <c r="AR25" i="4"/>
  <c r="AS25" i="4"/>
  <c r="D26" i="4"/>
  <c r="G25" i="4" s="1"/>
  <c r="H26" i="4"/>
  <c r="L26" i="4"/>
  <c r="P26" i="4"/>
  <c r="T26" i="4"/>
  <c r="X26" i="4"/>
  <c r="AB26" i="4"/>
  <c r="AF26" i="4"/>
  <c r="AJ26" i="4"/>
  <c r="AN26" i="4"/>
  <c r="AR27" i="4"/>
  <c r="AS27" i="4"/>
  <c r="D28" i="4"/>
  <c r="G27" i="4" s="1"/>
  <c r="H28" i="4"/>
  <c r="L28" i="4"/>
  <c r="P28" i="4"/>
  <c r="T28" i="4"/>
  <c r="X28" i="4"/>
  <c r="AB28" i="4"/>
  <c r="AF28" i="4"/>
  <c r="AJ28" i="4"/>
  <c r="AN28" i="4"/>
  <c r="AR29" i="4"/>
  <c r="AS29" i="4"/>
  <c r="D30" i="4"/>
  <c r="G29" i="4" s="1"/>
  <c r="H30" i="4"/>
  <c r="L30" i="4"/>
  <c r="P30" i="4"/>
  <c r="T30" i="4"/>
  <c r="X30" i="4"/>
  <c r="AB30" i="4"/>
  <c r="AF30" i="4"/>
  <c r="AJ30" i="4"/>
  <c r="AN30" i="4"/>
  <c r="AR31" i="4"/>
  <c r="AS31" i="4"/>
  <c r="D32" i="4"/>
  <c r="G31" i="4" s="1"/>
  <c r="H32" i="4"/>
  <c r="L32" i="4"/>
  <c r="P32" i="4"/>
  <c r="T32" i="4"/>
  <c r="X32" i="4"/>
  <c r="AB32" i="4"/>
  <c r="AF32" i="4"/>
  <c r="AJ32" i="4"/>
  <c r="AN32" i="4"/>
  <c r="AR33" i="4"/>
  <c r="AS33" i="4"/>
  <c r="D34" i="4"/>
  <c r="G33" i="4" s="1"/>
  <c r="H34" i="4"/>
  <c r="L34" i="4"/>
  <c r="P34" i="4"/>
  <c r="T34" i="4"/>
  <c r="X34" i="4"/>
  <c r="AB34" i="4"/>
  <c r="AF34" i="4"/>
  <c r="AJ34" i="4"/>
  <c r="AN34" i="4"/>
  <c r="AR35" i="4"/>
  <c r="AS35" i="4"/>
  <c r="D36" i="4"/>
  <c r="G35" i="4" s="1"/>
  <c r="H36" i="4"/>
  <c r="L36" i="4"/>
  <c r="P36" i="4"/>
  <c r="T36" i="4"/>
  <c r="X36" i="4"/>
  <c r="AB36" i="4"/>
  <c r="AF36" i="4"/>
  <c r="AJ36" i="4"/>
  <c r="AN36" i="4"/>
  <c r="AR37" i="4"/>
  <c r="AS37" i="4"/>
  <c r="D38" i="4"/>
  <c r="G37" i="4" s="1"/>
  <c r="H38" i="4"/>
  <c r="L38" i="4"/>
  <c r="P38" i="4"/>
  <c r="T38" i="4"/>
  <c r="X38" i="4"/>
  <c r="AB38" i="4"/>
  <c r="AF38" i="4"/>
  <c r="AJ38" i="4"/>
  <c r="AN38" i="4"/>
  <c r="AR39" i="4"/>
  <c r="AS39" i="4"/>
  <c r="D40" i="4"/>
  <c r="G39" i="4" s="1"/>
  <c r="H40" i="4"/>
  <c r="L40" i="4"/>
  <c r="P40" i="4"/>
  <c r="T40" i="4"/>
  <c r="X40" i="4"/>
  <c r="AB40" i="4"/>
  <c r="AF40" i="4"/>
  <c r="AJ40" i="4"/>
  <c r="AN40" i="4"/>
  <c r="AR41" i="4"/>
  <c r="AS41" i="4"/>
  <c r="D42" i="4"/>
  <c r="G41" i="4" s="1"/>
  <c r="H42" i="4"/>
  <c r="L42" i="4"/>
  <c r="P42" i="4"/>
  <c r="T42" i="4"/>
  <c r="X42" i="4"/>
  <c r="AB42" i="4"/>
  <c r="AF42" i="4"/>
  <c r="AJ42" i="4"/>
  <c r="AN42" i="4"/>
  <c r="AR43" i="4"/>
  <c r="AS43" i="4"/>
  <c r="D44" i="4"/>
  <c r="G43" i="4" s="1"/>
  <c r="H44" i="4"/>
  <c r="L44" i="4"/>
  <c r="P44" i="4"/>
  <c r="T44" i="4"/>
  <c r="X44" i="4"/>
  <c r="AB44" i="4"/>
  <c r="AF44" i="4"/>
  <c r="AJ44" i="4"/>
  <c r="AN44" i="4"/>
  <c r="AR45" i="4"/>
  <c r="AS45" i="4"/>
  <c r="D46" i="4"/>
  <c r="G45" i="4" s="1"/>
  <c r="H46" i="4"/>
  <c r="L46" i="4"/>
  <c r="P46" i="4"/>
  <c r="T46" i="4"/>
  <c r="X46" i="4"/>
  <c r="AB46" i="4"/>
  <c r="AF46" i="4"/>
  <c r="AJ46" i="4"/>
  <c r="AN46" i="4"/>
  <c r="AN46" i="5"/>
  <c r="AJ46" i="5"/>
  <c r="AF46" i="5"/>
  <c r="AB46" i="5"/>
  <c r="X46" i="5"/>
  <c r="T46" i="5"/>
  <c r="P46" i="5"/>
  <c r="L46" i="5"/>
  <c r="H46" i="5"/>
  <c r="D46" i="5"/>
  <c r="G45" i="5" s="1"/>
  <c r="AS45" i="5"/>
  <c r="AR45" i="5"/>
  <c r="AN44" i="5"/>
  <c r="AJ44" i="5"/>
  <c r="AF44" i="5"/>
  <c r="AB44" i="5"/>
  <c r="X44" i="5"/>
  <c r="T44" i="5"/>
  <c r="P44" i="5"/>
  <c r="L44" i="5"/>
  <c r="H44" i="5"/>
  <c r="D44" i="5"/>
  <c r="G43" i="5" s="1"/>
  <c r="AS43" i="5"/>
  <c r="AR43" i="5"/>
  <c r="AN42" i="5"/>
  <c r="AJ42" i="5"/>
  <c r="AF42" i="5"/>
  <c r="AB42" i="5"/>
  <c r="X42" i="5"/>
  <c r="T42" i="5"/>
  <c r="P42" i="5"/>
  <c r="L42" i="5"/>
  <c r="H42" i="5"/>
  <c r="D42" i="5"/>
  <c r="G41" i="5" s="1"/>
  <c r="AS41" i="5"/>
  <c r="AR41" i="5"/>
  <c r="AN40" i="5"/>
  <c r="AJ40" i="5"/>
  <c r="AF40" i="5"/>
  <c r="AB40" i="5"/>
  <c r="X40" i="5"/>
  <c r="T40" i="5"/>
  <c r="P40" i="5"/>
  <c r="L40" i="5"/>
  <c r="H40" i="5"/>
  <c r="D40" i="5"/>
  <c r="G39" i="5" s="1"/>
  <c r="AS39" i="5"/>
  <c r="AR39" i="5"/>
  <c r="AN38" i="5"/>
  <c r="AJ38" i="5"/>
  <c r="AF38" i="5"/>
  <c r="AB38" i="5"/>
  <c r="X38" i="5"/>
  <c r="T38" i="5"/>
  <c r="P38" i="5"/>
  <c r="L38" i="5"/>
  <c r="H38" i="5"/>
  <c r="D38" i="5"/>
  <c r="G37" i="5" s="1"/>
  <c r="AS37" i="5"/>
  <c r="AR37" i="5"/>
  <c r="AN36" i="5"/>
  <c r="AJ36" i="5"/>
  <c r="AF36" i="5"/>
  <c r="AB36" i="5"/>
  <c r="X36" i="5"/>
  <c r="T36" i="5"/>
  <c r="P36" i="5"/>
  <c r="L36" i="5"/>
  <c r="H36" i="5"/>
  <c r="D36" i="5"/>
  <c r="G35" i="5" s="1"/>
  <c r="AS35" i="5"/>
  <c r="AR35" i="5"/>
  <c r="AN34" i="5"/>
  <c r="AJ34" i="5"/>
  <c r="AF34" i="5"/>
  <c r="AB34" i="5"/>
  <c r="X34" i="5"/>
  <c r="T34" i="5"/>
  <c r="P34" i="5"/>
  <c r="L34" i="5"/>
  <c r="H34" i="5"/>
  <c r="D34" i="5"/>
  <c r="G33" i="5" s="1"/>
  <c r="AS33" i="5"/>
  <c r="AR33" i="5"/>
  <c r="AN32" i="5"/>
  <c r="AJ32" i="5"/>
  <c r="AF32" i="5"/>
  <c r="AB32" i="5"/>
  <c r="X32" i="5"/>
  <c r="T32" i="5"/>
  <c r="P32" i="5"/>
  <c r="L32" i="5"/>
  <c r="H32" i="5"/>
  <c r="D32" i="5"/>
  <c r="G31" i="5" s="1"/>
  <c r="K31" i="5" s="1"/>
  <c r="AS31" i="5"/>
  <c r="AR31" i="5"/>
  <c r="AN30" i="5"/>
  <c r="AJ30" i="5"/>
  <c r="AF30" i="5"/>
  <c r="AB30" i="5"/>
  <c r="X30" i="5"/>
  <c r="T30" i="5"/>
  <c r="P30" i="5"/>
  <c r="L30" i="5"/>
  <c r="H30" i="5"/>
  <c r="D30" i="5"/>
  <c r="G29" i="5" s="1"/>
  <c r="K29" i="5" s="1"/>
  <c r="AS29" i="5"/>
  <c r="AR29" i="5"/>
  <c r="AN28" i="5"/>
  <c r="AJ28" i="5"/>
  <c r="AF28" i="5"/>
  <c r="AB28" i="5"/>
  <c r="X28" i="5"/>
  <c r="T28" i="5"/>
  <c r="P28" i="5"/>
  <c r="L28" i="5"/>
  <c r="H28" i="5"/>
  <c r="D28" i="5"/>
  <c r="G27" i="5" s="1"/>
  <c r="AS27" i="5"/>
  <c r="AR27" i="5"/>
  <c r="AN26" i="5"/>
  <c r="AJ26" i="5"/>
  <c r="AF26" i="5"/>
  <c r="AB26" i="5"/>
  <c r="X26" i="5"/>
  <c r="T26" i="5"/>
  <c r="P26" i="5"/>
  <c r="L26" i="5"/>
  <c r="H26" i="5"/>
  <c r="D26" i="5"/>
  <c r="G25" i="5" s="1"/>
  <c r="AS25" i="5"/>
  <c r="AR25" i="5"/>
  <c r="AN24" i="5"/>
  <c r="AJ24" i="5"/>
  <c r="AF24" i="5"/>
  <c r="AB24" i="5"/>
  <c r="X24" i="5"/>
  <c r="T24" i="5"/>
  <c r="P24" i="5"/>
  <c r="L24" i="5"/>
  <c r="H24" i="5"/>
  <c r="D24" i="5"/>
  <c r="G23" i="5" s="1"/>
  <c r="AS23" i="5"/>
  <c r="AR23" i="5"/>
  <c r="AN22" i="5"/>
  <c r="AJ22" i="5"/>
  <c r="AF22" i="5"/>
  <c r="AB22" i="5"/>
  <c r="X22" i="5"/>
  <c r="T22" i="5"/>
  <c r="P22" i="5"/>
  <c r="L22" i="5"/>
  <c r="H22" i="5"/>
  <c r="D22" i="5"/>
  <c r="G21" i="5" s="1"/>
  <c r="AS21" i="5"/>
  <c r="AR21" i="5"/>
  <c r="AN20" i="5"/>
  <c r="AJ20" i="5"/>
  <c r="AF20" i="5"/>
  <c r="AB20" i="5"/>
  <c r="X20" i="5"/>
  <c r="T20" i="5"/>
  <c r="P20" i="5"/>
  <c r="L20" i="5"/>
  <c r="H20" i="5"/>
  <c r="D20" i="5"/>
  <c r="G19" i="5" s="1"/>
  <c r="K19" i="5" s="1"/>
  <c r="AS19" i="5"/>
  <c r="AR19" i="5"/>
  <c r="AN18" i="5"/>
  <c r="AJ18" i="5"/>
  <c r="AF18" i="5"/>
  <c r="AB18" i="5"/>
  <c r="X18" i="5"/>
  <c r="T18" i="5"/>
  <c r="P18" i="5"/>
  <c r="L18" i="5"/>
  <c r="H18" i="5"/>
  <c r="D18" i="5"/>
  <c r="G17" i="5" s="1"/>
  <c r="AS17" i="5"/>
  <c r="AR17" i="5"/>
  <c r="AN16" i="5"/>
  <c r="AJ16" i="5"/>
  <c r="AF16" i="5"/>
  <c r="AB16" i="5"/>
  <c r="X16" i="5"/>
  <c r="T16" i="5"/>
  <c r="P16" i="5"/>
  <c r="L16" i="5"/>
  <c r="H16" i="5"/>
  <c r="D16" i="5"/>
  <c r="G15" i="5" s="1"/>
  <c r="AS15" i="5"/>
  <c r="AR15" i="5"/>
  <c r="AN14" i="5"/>
  <c r="AJ14" i="5"/>
  <c r="AF14" i="5"/>
  <c r="AB14" i="5"/>
  <c r="X14" i="5"/>
  <c r="T14" i="5"/>
  <c r="P14" i="5"/>
  <c r="L14" i="5"/>
  <c r="H14" i="5"/>
  <c r="D14" i="5"/>
  <c r="G13" i="5" s="1"/>
  <c r="K13" i="5" s="1"/>
  <c r="AS13" i="5"/>
  <c r="AR13" i="5"/>
  <c r="AN12" i="5"/>
  <c r="AJ12" i="5"/>
  <c r="AF12" i="5"/>
  <c r="AB12" i="5"/>
  <c r="X12" i="5"/>
  <c r="T12" i="5"/>
  <c r="P12" i="5"/>
  <c r="L12" i="5"/>
  <c r="H12" i="5"/>
  <c r="D12" i="5"/>
  <c r="G11" i="5" s="1"/>
  <c r="AS11" i="5"/>
  <c r="AR11" i="5"/>
  <c r="AN10" i="5"/>
  <c r="AJ10" i="5"/>
  <c r="AF10" i="5"/>
  <c r="AB10" i="5"/>
  <c r="X10" i="5"/>
  <c r="T10" i="5"/>
  <c r="P10" i="5"/>
  <c r="L10" i="5"/>
  <c r="H10" i="5"/>
  <c r="D10" i="5"/>
  <c r="G9" i="5" s="1"/>
  <c r="AS9" i="5"/>
  <c r="AR9" i="5"/>
  <c r="AN8" i="5"/>
  <c r="AJ8" i="5"/>
  <c r="AF8" i="5"/>
  <c r="AB8" i="5"/>
  <c r="X8" i="5"/>
  <c r="T8" i="5"/>
  <c r="P8" i="5"/>
  <c r="L8" i="5"/>
  <c r="H8" i="5"/>
  <c r="D8" i="5"/>
  <c r="G7" i="5" s="1"/>
  <c r="AS7" i="5"/>
  <c r="AR7" i="5"/>
  <c r="K33" i="5" l="1"/>
  <c r="K23" i="5"/>
  <c r="K21" i="5"/>
  <c r="K17" i="5"/>
  <c r="O17" i="5" s="1"/>
  <c r="S17" i="5" s="1"/>
  <c r="W17" i="5" s="1"/>
  <c r="AA17" i="5" s="1"/>
  <c r="AE17" i="5" s="1"/>
  <c r="AI17" i="5" s="1"/>
  <c r="AM17" i="5" s="1"/>
  <c r="AQ17" i="5" s="1"/>
  <c r="AT17" i="5" s="1"/>
  <c r="K15" i="5"/>
  <c r="O15" i="5" s="1"/>
  <c r="S15" i="5" s="1"/>
  <c r="W15" i="5" s="1"/>
  <c r="AA15" i="5" s="1"/>
  <c r="AE15" i="5" s="1"/>
  <c r="AI15" i="5" s="1"/>
  <c r="AM15" i="5" s="1"/>
  <c r="AQ15" i="5" s="1"/>
  <c r="AT15" i="5" s="1"/>
  <c r="K9" i="5"/>
  <c r="K11" i="5"/>
  <c r="K7" i="5"/>
  <c r="K49" i="4"/>
  <c r="O49" i="4" s="1"/>
  <c r="S49" i="4" s="1"/>
  <c r="W49" i="4" s="1"/>
  <c r="AA49" i="4" s="1"/>
  <c r="AE49" i="4" s="1"/>
  <c r="AI49" i="4" s="1"/>
  <c r="AM49" i="4" s="1"/>
  <c r="AQ49" i="4" s="1"/>
  <c r="AT49" i="4" s="1"/>
  <c r="K35" i="5"/>
  <c r="O35" i="5" s="1"/>
  <c r="S35" i="5" s="1"/>
  <c r="W35" i="5" s="1"/>
  <c r="AA35" i="5" s="1"/>
  <c r="AE35" i="5" s="1"/>
  <c r="AI35" i="5" s="1"/>
  <c r="AM35" i="5" s="1"/>
  <c r="AQ35" i="5" s="1"/>
  <c r="AT35" i="5" s="1"/>
  <c r="K37" i="5"/>
  <c r="O37" i="5" s="1"/>
  <c r="S37" i="5" s="1"/>
  <c r="W37" i="5" s="1"/>
  <c r="AA37" i="5" s="1"/>
  <c r="AE37" i="5" s="1"/>
  <c r="AI37" i="5" s="1"/>
  <c r="AM37" i="5" s="1"/>
  <c r="AQ37" i="5" s="1"/>
  <c r="AT37" i="5" s="1"/>
  <c r="K39" i="5"/>
  <c r="O39" i="5" s="1"/>
  <c r="S39" i="5" s="1"/>
  <c r="W39" i="5" s="1"/>
  <c r="AA39" i="5" s="1"/>
  <c r="AE39" i="5" s="1"/>
  <c r="AI39" i="5" s="1"/>
  <c r="AM39" i="5" s="1"/>
  <c r="AQ39" i="5" s="1"/>
  <c r="AT39" i="5" s="1"/>
  <c r="K41" i="5"/>
  <c r="O41" i="5" s="1"/>
  <c r="S41" i="5" s="1"/>
  <c r="W41" i="5" s="1"/>
  <c r="AA41" i="5" s="1"/>
  <c r="AE41" i="5" s="1"/>
  <c r="AI41" i="5" s="1"/>
  <c r="AM41" i="5" s="1"/>
  <c r="AQ41" i="5" s="1"/>
  <c r="AT41" i="5" s="1"/>
  <c r="K43" i="5"/>
  <c r="O43" i="5" s="1"/>
  <c r="S43" i="5" s="1"/>
  <c r="W43" i="5" s="1"/>
  <c r="AA43" i="5" s="1"/>
  <c r="AE43" i="5" s="1"/>
  <c r="AI43" i="5" s="1"/>
  <c r="AM43" i="5" s="1"/>
  <c r="AQ43" i="5" s="1"/>
  <c r="AT43" i="5" s="1"/>
  <c r="K45" i="5"/>
  <c r="O45" i="5" s="1"/>
  <c r="S45" i="5" s="1"/>
  <c r="W45" i="5" s="1"/>
  <c r="AA45" i="5" s="1"/>
  <c r="AE45" i="5" s="1"/>
  <c r="AI45" i="5" s="1"/>
  <c r="AM45" i="5" s="1"/>
  <c r="AQ45" i="5" s="1"/>
  <c r="AT45" i="5" s="1"/>
  <c r="K7" i="4"/>
  <c r="O7" i="4" s="1"/>
  <c r="S7" i="4" s="1"/>
  <c r="W7" i="4" s="1"/>
  <c r="AA7" i="4" s="1"/>
  <c r="AE7" i="4" s="1"/>
  <c r="AI7" i="4" s="1"/>
  <c r="AM7" i="4" s="1"/>
  <c r="AQ7" i="4" s="1"/>
  <c r="AT7" i="4" s="1"/>
  <c r="O7" i="5"/>
  <c r="S7" i="5" s="1"/>
  <c r="W7" i="5" s="1"/>
  <c r="AA7" i="5" s="1"/>
  <c r="AE7" i="5" s="1"/>
  <c r="AI7" i="5" s="1"/>
  <c r="AM7" i="5" s="1"/>
  <c r="AQ7" i="5" s="1"/>
  <c r="AT7" i="5" s="1"/>
  <c r="O11" i="5"/>
  <c r="S11" i="5" s="1"/>
  <c r="W11" i="5" s="1"/>
  <c r="AA11" i="5" s="1"/>
  <c r="AE11" i="5" s="1"/>
  <c r="AI11" i="5" s="1"/>
  <c r="AM11" i="5" s="1"/>
  <c r="AQ11" i="5" s="1"/>
  <c r="AT11" i="5" s="1"/>
  <c r="O13" i="5"/>
  <c r="S13" i="5" s="1"/>
  <c r="W13" i="5" s="1"/>
  <c r="AA13" i="5" s="1"/>
  <c r="AE13" i="5" s="1"/>
  <c r="AI13" i="5" s="1"/>
  <c r="AM13" i="5" s="1"/>
  <c r="AQ13" i="5" s="1"/>
  <c r="AT13" i="5" s="1"/>
  <c r="O19" i="5"/>
  <c r="S19" i="5" s="1"/>
  <c r="W19" i="5" s="1"/>
  <c r="AA19" i="5" s="1"/>
  <c r="AE19" i="5" s="1"/>
  <c r="AI19" i="5" s="1"/>
  <c r="AM19" i="5" s="1"/>
  <c r="AQ19" i="5" s="1"/>
  <c r="AT19" i="5" s="1"/>
  <c r="O23" i="5"/>
  <c r="S23" i="5" s="1"/>
  <c r="W23" i="5" s="1"/>
  <c r="AA23" i="5" s="1"/>
  <c r="AE23" i="5" s="1"/>
  <c r="AI23" i="5" s="1"/>
  <c r="AM23" i="5" s="1"/>
  <c r="AQ23" i="5" s="1"/>
  <c r="AT23" i="5" s="1"/>
  <c r="O9" i="5"/>
  <c r="S9" i="5" s="1"/>
  <c r="W9" i="5" s="1"/>
  <c r="AA9" i="5" s="1"/>
  <c r="AE9" i="5" s="1"/>
  <c r="AI9" i="5" s="1"/>
  <c r="AM9" i="5" s="1"/>
  <c r="AQ9" i="5" s="1"/>
  <c r="AT9" i="5" s="1"/>
  <c r="O21" i="5"/>
  <c r="S21" i="5" s="1"/>
  <c r="W21" i="5" s="1"/>
  <c r="AA21" i="5" s="1"/>
  <c r="AE21" i="5" s="1"/>
  <c r="AI21" i="5" s="1"/>
  <c r="AM21" i="5" s="1"/>
  <c r="AQ21" i="5" s="1"/>
  <c r="AT21" i="5" s="1"/>
  <c r="K37" i="4"/>
  <c r="O37" i="4" s="1"/>
  <c r="S37" i="4" s="1"/>
  <c r="W37" i="4" s="1"/>
  <c r="AA37" i="4" s="1"/>
  <c r="AE37" i="4" s="1"/>
  <c r="AI37" i="4" s="1"/>
  <c r="AM37" i="4" s="1"/>
  <c r="AQ37" i="4" s="1"/>
  <c r="AT37" i="4" s="1"/>
  <c r="K31" i="4"/>
  <c r="O31" i="4" s="1"/>
  <c r="S31" i="4" s="1"/>
  <c r="W31" i="4" s="1"/>
  <c r="AA31" i="4" s="1"/>
  <c r="AE31" i="4" s="1"/>
  <c r="AI31" i="4" s="1"/>
  <c r="AM31" i="4" s="1"/>
  <c r="AQ31" i="4" s="1"/>
  <c r="AT31" i="4" s="1"/>
  <c r="K21" i="4"/>
  <c r="O21" i="4" s="1"/>
  <c r="S21" i="4" s="1"/>
  <c r="W21" i="4" s="1"/>
  <c r="AA21" i="4" s="1"/>
  <c r="AE21" i="4" s="1"/>
  <c r="AI21" i="4" s="1"/>
  <c r="AM21" i="4" s="1"/>
  <c r="AQ21" i="4" s="1"/>
  <c r="AT21" i="4" s="1"/>
  <c r="K15" i="4"/>
  <c r="O15" i="4" s="1"/>
  <c r="S15" i="4" s="1"/>
  <c r="W15" i="4" s="1"/>
  <c r="AA15" i="4" s="1"/>
  <c r="AE15" i="4" s="1"/>
  <c r="AI15" i="4" s="1"/>
  <c r="AM15" i="4" s="1"/>
  <c r="AQ15" i="4" s="1"/>
  <c r="AT15" i="4" s="1"/>
  <c r="K47" i="4"/>
  <c r="O47" i="4" s="1"/>
  <c r="S47" i="4" s="1"/>
  <c r="W47" i="4" s="1"/>
  <c r="AA47" i="4" s="1"/>
  <c r="AE47" i="4" s="1"/>
  <c r="AI47" i="4" s="1"/>
  <c r="AM47" i="4" s="1"/>
  <c r="AQ47" i="4" s="1"/>
  <c r="AT47" i="4" s="1"/>
  <c r="K43" i="4"/>
  <c r="O43" i="4" s="1"/>
  <c r="S43" i="4" s="1"/>
  <c r="W43" i="4" s="1"/>
  <c r="AA43" i="4" s="1"/>
  <c r="AE43" i="4" s="1"/>
  <c r="AI43" i="4" s="1"/>
  <c r="AM43" i="4" s="1"/>
  <c r="AQ43" i="4" s="1"/>
  <c r="AT43" i="4" s="1"/>
  <c r="K33" i="4"/>
  <c r="O33" i="4" s="1"/>
  <c r="S33" i="4" s="1"/>
  <c r="W33" i="4" s="1"/>
  <c r="AA33" i="4" s="1"/>
  <c r="AE33" i="4" s="1"/>
  <c r="AI33" i="4" s="1"/>
  <c r="AM33" i="4" s="1"/>
  <c r="AQ33" i="4" s="1"/>
  <c r="AT33" i="4" s="1"/>
  <c r="K27" i="4"/>
  <c r="O27" i="4" s="1"/>
  <c r="S27" i="4" s="1"/>
  <c r="W27" i="4" s="1"/>
  <c r="AA27" i="4" s="1"/>
  <c r="AE27" i="4" s="1"/>
  <c r="AI27" i="4" s="1"/>
  <c r="AM27" i="4" s="1"/>
  <c r="AQ27" i="4" s="1"/>
  <c r="AT27" i="4" s="1"/>
  <c r="K17" i="4"/>
  <c r="O17" i="4" s="1"/>
  <c r="S17" i="4" s="1"/>
  <c r="W17" i="4" s="1"/>
  <c r="AA17" i="4" s="1"/>
  <c r="AE17" i="4" s="1"/>
  <c r="AI17" i="4" s="1"/>
  <c r="AM17" i="4" s="1"/>
  <c r="AQ17" i="4" s="1"/>
  <c r="AT17" i="4" s="1"/>
  <c r="K11" i="4"/>
  <c r="O11" i="4" s="1"/>
  <c r="S11" i="4" s="1"/>
  <c r="W11" i="4" s="1"/>
  <c r="AA11" i="4" s="1"/>
  <c r="AE11" i="4" s="1"/>
  <c r="AI11" i="4" s="1"/>
  <c r="AM11" i="4" s="1"/>
  <c r="AQ11" i="4" s="1"/>
  <c r="AT11" i="4" s="1"/>
  <c r="K45" i="4"/>
  <c r="O45" i="4" s="1"/>
  <c r="S45" i="4" s="1"/>
  <c r="W45" i="4" s="1"/>
  <c r="AA45" i="4" s="1"/>
  <c r="AE45" i="4" s="1"/>
  <c r="AI45" i="4" s="1"/>
  <c r="AM45" i="4" s="1"/>
  <c r="AQ45" i="4" s="1"/>
  <c r="AT45" i="4" s="1"/>
  <c r="K39" i="4"/>
  <c r="O39" i="4" s="1"/>
  <c r="S39" i="4" s="1"/>
  <c r="W39" i="4" s="1"/>
  <c r="AA39" i="4" s="1"/>
  <c r="AE39" i="4" s="1"/>
  <c r="AI39" i="4" s="1"/>
  <c r="AM39" i="4" s="1"/>
  <c r="AQ39" i="4" s="1"/>
  <c r="AT39" i="4" s="1"/>
  <c r="K29" i="4"/>
  <c r="O29" i="4" s="1"/>
  <c r="S29" i="4" s="1"/>
  <c r="W29" i="4" s="1"/>
  <c r="AA29" i="4" s="1"/>
  <c r="AE29" i="4" s="1"/>
  <c r="AI29" i="4" s="1"/>
  <c r="AM29" i="4" s="1"/>
  <c r="AQ29" i="4" s="1"/>
  <c r="AT29" i="4" s="1"/>
  <c r="K23" i="4"/>
  <c r="O23" i="4" s="1"/>
  <c r="S23" i="4" s="1"/>
  <c r="W23" i="4" s="1"/>
  <c r="AA23" i="4" s="1"/>
  <c r="AE23" i="4" s="1"/>
  <c r="AI23" i="4" s="1"/>
  <c r="AM23" i="4" s="1"/>
  <c r="AQ23" i="4" s="1"/>
  <c r="AT23" i="4" s="1"/>
  <c r="K13" i="4"/>
  <c r="O13" i="4" s="1"/>
  <c r="S13" i="4" s="1"/>
  <c r="W13" i="4" s="1"/>
  <c r="AA13" i="4" s="1"/>
  <c r="AE13" i="4" s="1"/>
  <c r="AI13" i="4" s="1"/>
  <c r="AM13" i="4" s="1"/>
  <c r="AQ13" i="4" s="1"/>
  <c r="AT13" i="4" s="1"/>
  <c r="K9" i="4"/>
  <c r="O9" i="4" s="1"/>
  <c r="S9" i="4" s="1"/>
  <c r="W9" i="4" s="1"/>
  <c r="AA9" i="4" s="1"/>
  <c r="AE9" i="4" s="1"/>
  <c r="AI9" i="4" s="1"/>
  <c r="AM9" i="4" s="1"/>
  <c r="AQ9" i="4" s="1"/>
  <c r="AT9" i="4" s="1"/>
  <c r="K41" i="4"/>
  <c r="O41" i="4" s="1"/>
  <c r="S41" i="4" s="1"/>
  <c r="W41" i="4" s="1"/>
  <c r="AA41" i="4" s="1"/>
  <c r="AE41" i="4" s="1"/>
  <c r="AI41" i="4" s="1"/>
  <c r="AM41" i="4" s="1"/>
  <c r="AQ41" i="4" s="1"/>
  <c r="AT41" i="4" s="1"/>
  <c r="K35" i="4"/>
  <c r="O35" i="4" s="1"/>
  <c r="S35" i="4" s="1"/>
  <c r="W35" i="4" s="1"/>
  <c r="AA35" i="4" s="1"/>
  <c r="AE35" i="4" s="1"/>
  <c r="AI35" i="4" s="1"/>
  <c r="AM35" i="4" s="1"/>
  <c r="AQ35" i="4" s="1"/>
  <c r="AT35" i="4" s="1"/>
  <c r="K25" i="4"/>
  <c r="O25" i="4" s="1"/>
  <c r="S25" i="4" s="1"/>
  <c r="W25" i="4" s="1"/>
  <c r="AA25" i="4" s="1"/>
  <c r="AE25" i="4" s="1"/>
  <c r="AI25" i="4" s="1"/>
  <c r="AM25" i="4" s="1"/>
  <c r="AQ25" i="4" s="1"/>
  <c r="AT25" i="4" s="1"/>
  <c r="K19" i="4"/>
  <c r="O19" i="4" s="1"/>
  <c r="S19" i="4" s="1"/>
  <c r="W19" i="4" s="1"/>
  <c r="AA19" i="4" s="1"/>
  <c r="AE19" i="4" s="1"/>
  <c r="AI19" i="4" s="1"/>
  <c r="AM19" i="4" s="1"/>
  <c r="AQ19" i="4" s="1"/>
  <c r="AT19" i="4" s="1"/>
  <c r="K21" i="3"/>
  <c r="O21" i="3" s="1"/>
  <c r="S21" i="3" s="1"/>
  <c r="W21" i="3" s="1"/>
  <c r="AA21" i="3" s="1"/>
  <c r="AE21" i="3" s="1"/>
  <c r="AI21" i="3" s="1"/>
  <c r="AM21" i="3" s="1"/>
  <c r="AQ21" i="3" s="1"/>
  <c r="AT21" i="3" s="1"/>
  <c r="O29" i="5"/>
  <c r="S29" i="5" s="1"/>
  <c r="W29" i="5" s="1"/>
  <c r="AA29" i="5" s="1"/>
  <c r="AE29" i="5" s="1"/>
  <c r="AI29" i="5" s="1"/>
  <c r="AM29" i="5" s="1"/>
  <c r="AQ29" i="5" s="1"/>
  <c r="AT29" i="5" s="1"/>
  <c r="O31" i="5"/>
  <c r="S31" i="5" s="1"/>
  <c r="W31" i="5" s="1"/>
  <c r="AA31" i="5" s="1"/>
  <c r="AE31" i="5" s="1"/>
  <c r="AI31" i="5" s="1"/>
  <c r="AM31" i="5" s="1"/>
  <c r="AQ31" i="5" s="1"/>
  <c r="AT31" i="5" s="1"/>
  <c r="O33" i="5"/>
  <c r="S33" i="5" s="1"/>
  <c r="W33" i="5" s="1"/>
  <c r="AA33" i="5" s="1"/>
  <c r="AE33" i="5" s="1"/>
  <c r="AI33" i="5" s="1"/>
  <c r="AM33" i="5" s="1"/>
  <c r="AQ33" i="5" s="1"/>
  <c r="AT33" i="5" s="1"/>
  <c r="K47" i="5"/>
  <c r="O47" i="5" s="1"/>
  <c r="S47" i="5" s="1"/>
  <c r="W47" i="5" s="1"/>
  <c r="AA47" i="5" s="1"/>
  <c r="AE47" i="5" s="1"/>
  <c r="AI47" i="5" s="1"/>
  <c r="AM47" i="5" s="1"/>
  <c r="AQ47" i="5" s="1"/>
  <c r="AT47" i="5" s="1"/>
  <c r="K25" i="5"/>
  <c r="O25" i="5" s="1"/>
  <c r="S25" i="5" s="1"/>
  <c r="W25" i="5" s="1"/>
  <c r="AA25" i="5" s="1"/>
  <c r="AE25" i="5" s="1"/>
  <c r="AI25" i="5" s="1"/>
  <c r="AM25" i="5" s="1"/>
  <c r="AQ25" i="5" s="1"/>
  <c r="AT25" i="5" s="1"/>
  <c r="K27" i="5"/>
  <c r="O27" i="5" s="1"/>
  <c r="S27" i="5" s="1"/>
  <c r="W27" i="5" s="1"/>
  <c r="AA27" i="5" s="1"/>
  <c r="AE27" i="5" s="1"/>
  <c r="AI27" i="5" s="1"/>
  <c r="AM27" i="5" s="1"/>
  <c r="AQ27" i="5" s="1"/>
  <c r="AT27" i="5" s="1"/>
  <c r="AN48" i="3"/>
  <c r="AJ48" i="3"/>
  <c r="AF48" i="3"/>
  <c r="AB48" i="3"/>
  <c r="X48" i="3"/>
  <c r="T48" i="3"/>
  <c r="P48" i="3"/>
  <c r="L48" i="3"/>
  <c r="H48" i="3"/>
  <c r="D48" i="3"/>
  <c r="G47" i="3" s="1"/>
  <c r="AN46" i="3"/>
  <c r="AJ46" i="3"/>
  <c r="AF46" i="3"/>
  <c r="AB46" i="3"/>
  <c r="X46" i="3"/>
  <c r="T46" i="3"/>
  <c r="P46" i="3"/>
  <c r="L46" i="3"/>
  <c r="H46" i="3"/>
  <c r="D46" i="3"/>
  <c r="G45" i="3" s="1"/>
  <c r="AN44" i="3"/>
  <c r="AJ44" i="3"/>
  <c r="AF44" i="3"/>
  <c r="AB44" i="3"/>
  <c r="X44" i="3"/>
  <c r="T44" i="3"/>
  <c r="P44" i="3"/>
  <c r="L44" i="3"/>
  <c r="H44" i="3"/>
  <c r="D44" i="3"/>
  <c r="G43" i="3" s="1"/>
  <c r="AN42" i="3"/>
  <c r="AJ42" i="3"/>
  <c r="AF42" i="3"/>
  <c r="AB42" i="3"/>
  <c r="X42" i="3"/>
  <c r="T42" i="3"/>
  <c r="P42" i="3"/>
  <c r="L42" i="3"/>
  <c r="H42" i="3"/>
  <c r="D42" i="3"/>
  <c r="G41" i="3" s="1"/>
  <c r="AN40" i="3"/>
  <c r="AJ40" i="3"/>
  <c r="AF40" i="3"/>
  <c r="AB40" i="3"/>
  <c r="X40" i="3"/>
  <c r="T40" i="3"/>
  <c r="P40" i="3"/>
  <c r="L40" i="3"/>
  <c r="H40" i="3"/>
  <c r="D40" i="3"/>
  <c r="G39" i="3" s="1"/>
  <c r="AN38" i="3"/>
  <c r="AJ38" i="3"/>
  <c r="AF38" i="3"/>
  <c r="AB38" i="3"/>
  <c r="X38" i="3"/>
  <c r="T38" i="3"/>
  <c r="P38" i="3"/>
  <c r="L38" i="3"/>
  <c r="H38" i="3"/>
  <c r="D38" i="3"/>
  <c r="G37" i="3" s="1"/>
  <c r="AN36" i="3"/>
  <c r="AJ36" i="3"/>
  <c r="AF36" i="3"/>
  <c r="AB36" i="3"/>
  <c r="X36" i="3"/>
  <c r="T36" i="3"/>
  <c r="P36" i="3"/>
  <c r="L36" i="3"/>
  <c r="H36" i="3"/>
  <c r="D36" i="3"/>
  <c r="G35" i="3" s="1"/>
  <c r="AN34" i="3"/>
  <c r="AJ34" i="3"/>
  <c r="AF34" i="3"/>
  <c r="AB34" i="3"/>
  <c r="X34" i="3"/>
  <c r="T34" i="3"/>
  <c r="P34" i="3"/>
  <c r="L34" i="3"/>
  <c r="H34" i="3"/>
  <c r="D34" i="3"/>
  <c r="G33" i="3" s="1"/>
  <c r="AN32" i="3"/>
  <c r="AJ32" i="3"/>
  <c r="AF32" i="3"/>
  <c r="AB32" i="3"/>
  <c r="X32" i="3"/>
  <c r="T32" i="3"/>
  <c r="P32" i="3"/>
  <c r="L32" i="3"/>
  <c r="H32" i="3"/>
  <c r="D32" i="3"/>
  <c r="G31" i="3"/>
  <c r="AN30" i="3"/>
  <c r="AJ30" i="3"/>
  <c r="AF30" i="3"/>
  <c r="AB30" i="3"/>
  <c r="X30" i="3"/>
  <c r="T30" i="3"/>
  <c r="P30" i="3"/>
  <c r="L30" i="3"/>
  <c r="H30" i="3"/>
  <c r="D30" i="3"/>
  <c r="G29" i="3" s="1"/>
  <c r="AN28" i="3"/>
  <c r="AJ28" i="3"/>
  <c r="AF28" i="3"/>
  <c r="AB28" i="3"/>
  <c r="X28" i="3"/>
  <c r="T28" i="3"/>
  <c r="P28" i="3"/>
  <c r="L28" i="3"/>
  <c r="H28" i="3"/>
  <c r="D28" i="3"/>
  <c r="G27" i="3" s="1"/>
  <c r="AN26" i="3"/>
  <c r="AJ26" i="3"/>
  <c r="AF26" i="3"/>
  <c r="AB26" i="3"/>
  <c r="X26" i="3"/>
  <c r="T26" i="3"/>
  <c r="P26" i="3"/>
  <c r="L26" i="3"/>
  <c r="H26" i="3"/>
  <c r="D26" i="3"/>
  <c r="G25" i="3" s="1"/>
  <c r="AN24" i="3"/>
  <c r="AJ24" i="3"/>
  <c r="AF24" i="3"/>
  <c r="AB24" i="3"/>
  <c r="X24" i="3"/>
  <c r="T24" i="3"/>
  <c r="P24" i="3"/>
  <c r="L24" i="3"/>
  <c r="H24" i="3"/>
  <c r="D24" i="3"/>
  <c r="G23" i="3" s="1"/>
  <c r="AN20" i="3"/>
  <c r="AJ20" i="3"/>
  <c r="AF20" i="3"/>
  <c r="AB20" i="3"/>
  <c r="X20" i="3"/>
  <c r="T20" i="3"/>
  <c r="P20" i="3"/>
  <c r="L20" i="3"/>
  <c r="H20" i="3"/>
  <c r="D20" i="3"/>
  <c r="G19" i="3" s="1"/>
  <c r="AN18" i="3"/>
  <c r="AJ18" i="3"/>
  <c r="AF18" i="3"/>
  <c r="AB18" i="3"/>
  <c r="X18" i="3"/>
  <c r="T18" i="3"/>
  <c r="P18" i="3"/>
  <c r="L18" i="3"/>
  <c r="H18" i="3"/>
  <c r="D18" i="3"/>
  <c r="G17" i="3" s="1"/>
  <c r="AN16" i="3"/>
  <c r="AJ16" i="3"/>
  <c r="AF16" i="3"/>
  <c r="AB16" i="3"/>
  <c r="X16" i="3"/>
  <c r="T16" i="3"/>
  <c r="P16" i="3"/>
  <c r="G15" i="3"/>
  <c r="AN14" i="3"/>
  <c r="AJ14" i="3"/>
  <c r="AF14" i="3"/>
  <c r="AB14" i="3"/>
  <c r="X14" i="3"/>
  <c r="T14" i="3"/>
  <c r="P14" i="3"/>
  <c r="G13" i="3"/>
  <c r="AN12" i="3"/>
  <c r="AJ12" i="3"/>
  <c r="AF12" i="3"/>
  <c r="AB12" i="3"/>
  <c r="X12" i="3"/>
  <c r="T12" i="3"/>
  <c r="P12" i="3"/>
  <c r="G11" i="3"/>
  <c r="AN10" i="3"/>
  <c r="AJ10" i="3"/>
  <c r="AF10" i="3"/>
  <c r="AB10" i="3"/>
  <c r="X10" i="3"/>
  <c r="T10" i="3"/>
  <c r="P10" i="3"/>
  <c r="G9" i="3"/>
  <c r="AN8" i="3"/>
  <c r="AJ8" i="3"/>
  <c r="AF8" i="3"/>
  <c r="AB8" i="3"/>
  <c r="X8" i="3"/>
  <c r="T8" i="3"/>
  <c r="P8" i="3"/>
  <c r="G7" i="3"/>
  <c r="AR49" i="3"/>
  <c r="AS49" i="3"/>
  <c r="D50" i="3"/>
  <c r="G49" i="3" s="1"/>
  <c r="H50" i="3"/>
  <c r="L50" i="3"/>
  <c r="P50" i="3"/>
  <c r="T50" i="3"/>
  <c r="X50" i="3"/>
  <c r="AB50" i="3"/>
  <c r="AF50" i="3"/>
  <c r="AJ50" i="3"/>
  <c r="AN50" i="3"/>
  <c r="AN15" i="10"/>
  <c r="AJ15" i="10"/>
  <c r="AF15" i="10"/>
  <c r="AB15" i="10"/>
  <c r="X15" i="10"/>
  <c r="T15" i="10"/>
  <c r="P15" i="10"/>
  <c r="L15" i="10"/>
  <c r="H15" i="10"/>
  <c r="D15" i="10"/>
  <c r="AS14" i="10"/>
  <c r="AR14" i="10"/>
  <c r="G14" i="10"/>
  <c r="K14" i="10" s="1"/>
  <c r="K49" i="3" l="1"/>
  <c r="O49" i="3" s="1"/>
  <c r="S49" i="3" s="1"/>
  <c r="W49" i="3" s="1"/>
  <c r="AA49" i="3" s="1"/>
  <c r="AE49" i="3" s="1"/>
  <c r="AI49" i="3" s="1"/>
  <c r="AM49" i="3" s="1"/>
  <c r="AQ49" i="3" s="1"/>
  <c r="AT49" i="3" s="1"/>
  <c r="K19" i="3"/>
  <c r="O19" i="3" s="1"/>
  <c r="S19" i="3" s="1"/>
  <c r="W19" i="3" s="1"/>
  <c r="AA19" i="3" s="1"/>
  <c r="AE19" i="3" s="1"/>
  <c r="AI19" i="3" s="1"/>
  <c r="AM19" i="3" s="1"/>
  <c r="AQ19" i="3" s="1"/>
  <c r="K25" i="3"/>
  <c r="O25" i="3" s="1"/>
  <c r="S25" i="3" s="1"/>
  <c r="W25" i="3" s="1"/>
  <c r="AA25" i="3" s="1"/>
  <c r="AE25" i="3" s="1"/>
  <c r="AI25" i="3" s="1"/>
  <c r="AM25" i="3" s="1"/>
  <c r="AQ25" i="3" s="1"/>
  <c r="K41" i="3"/>
  <c r="O41" i="3" s="1"/>
  <c r="S41" i="3" s="1"/>
  <c r="W41" i="3" s="1"/>
  <c r="AA41" i="3" s="1"/>
  <c r="AE41" i="3" s="1"/>
  <c r="AI41" i="3" s="1"/>
  <c r="AM41" i="3" s="1"/>
  <c r="AQ41" i="3" s="1"/>
  <c r="K45" i="3"/>
  <c r="O45" i="3" s="1"/>
  <c r="S45" i="3" s="1"/>
  <c r="W45" i="3" s="1"/>
  <c r="AA45" i="3" s="1"/>
  <c r="AE45" i="3" s="1"/>
  <c r="AI45" i="3" s="1"/>
  <c r="AM45" i="3" s="1"/>
  <c r="AQ45" i="3" s="1"/>
  <c r="K23" i="3"/>
  <c r="O23" i="3" s="1"/>
  <c r="S23" i="3" s="1"/>
  <c r="W23" i="3" s="1"/>
  <c r="AA23" i="3" s="1"/>
  <c r="AE23" i="3" s="1"/>
  <c r="AI23" i="3" s="1"/>
  <c r="AM23" i="3" s="1"/>
  <c r="AQ23" i="3" s="1"/>
  <c r="K43" i="3"/>
  <c r="O43" i="3" s="1"/>
  <c r="S43" i="3" s="1"/>
  <c r="W43" i="3" s="1"/>
  <c r="AA43" i="3" s="1"/>
  <c r="AE43" i="3" s="1"/>
  <c r="AI43" i="3" s="1"/>
  <c r="AM43" i="3" s="1"/>
  <c r="AQ43" i="3" s="1"/>
  <c r="K47" i="3"/>
  <c r="O47" i="3" s="1"/>
  <c r="S47" i="3" s="1"/>
  <c r="W47" i="3" s="1"/>
  <c r="AA47" i="3" s="1"/>
  <c r="AE47" i="3" s="1"/>
  <c r="AI47" i="3" s="1"/>
  <c r="AM47" i="3" s="1"/>
  <c r="AQ47" i="3" s="1"/>
  <c r="K27" i="3"/>
  <c r="O27" i="3" s="1"/>
  <c r="S27" i="3" s="1"/>
  <c r="W27" i="3" s="1"/>
  <c r="AA27" i="3" s="1"/>
  <c r="AE27" i="3" s="1"/>
  <c r="AI27" i="3" s="1"/>
  <c r="AM27" i="3" s="1"/>
  <c r="AQ27" i="3" s="1"/>
  <c r="K31" i="3"/>
  <c r="O31" i="3" s="1"/>
  <c r="S31" i="3" s="1"/>
  <c r="W31" i="3" s="1"/>
  <c r="AA31" i="3" s="1"/>
  <c r="AE31" i="3" s="1"/>
  <c r="AI31" i="3" s="1"/>
  <c r="AM31" i="3" s="1"/>
  <c r="AQ31" i="3" s="1"/>
  <c r="K17" i="3"/>
  <c r="O17" i="3" s="1"/>
  <c r="S17" i="3" s="1"/>
  <c r="W17" i="3" s="1"/>
  <c r="AA17" i="3" s="1"/>
  <c r="AE17" i="3" s="1"/>
  <c r="AI17" i="3" s="1"/>
  <c r="AM17" i="3" s="1"/>
  <c r="AQ17" i="3" s="1"/>
  <c r="K29" i="3"/>
  <c r="O29" i="3" s="1"/>
  <c r="S29" i="3" s="1"/>
  <c r="W29" i="3" s="1"/>
  <c r="AA29" i="3" s="1"/>
  <c r="AE29" i="3" s="1"/>
  <c r="AI29" i="3" s="1"/>
  <c r="AM29" i="3" s="1"/>
  <c r="AQ29" i="3" s="1"/>
  <c r="K37" i="3"/>
  <c r="O37" i="3" s="1"/>
  <c r="S37" i="3" s="1"/>
  <c r="W37" i="3" s="1"/>
  <c r="AA37" i="3" s="1"/>
  <c r="AE37" i="3" s="1"/>
  <c r="AI37" i="3" s="1"/>
  <c r="AM37" i="3" s="1"/>
  <c r="AQ37" i="3" s="1"/>
  <c r="K35" i="3"/>
  <c r="O35" i="3" s="1"/>
  <c r="S35" i="3" s="1"/>
  <c r="W35" i="3" s="1"/>
  <c r="AA35" i="3" s="1"/>
  <c r="AE35" i="3" s="1"/>
  <c r="AI35" i="3" s="1"/>
  <c r="AM35" i="3" s="1"/>
  <c r="AQ35" i="3" s="1"/>
  <c r="K33" i="3"/>
  <c r="O33" i="3" s="1"/>
  <c r="S33" i="3" s="1"/>
  <c r="W33" i="3" s="1"/>
  <c r="AA33" i="3" s="1"/>
  <c r="AE33" i="3" s="1"/>
  <c r="AI33" i="3" s="1"/>
  <c r="AM33" i="3" s="1"/>
  <c r="AQ33" i="3" s="1"/>
  <c r="S7" i="3"/>
  <c r="W7" i="3" s="1"/>
  <c r="AA7" i="3" s="1"/>
  <c r="AE7" i="3" s="1"/>
  <c r="AI7" i="3" s="1"/>
  <c r="AM7" i="3" s="1"/>
  <c r="AQ7" i="3" s="1"/>
  <c r="S11" i="3"/>
  <c r="W11" i="3" s="1"/>
  <c r="AA11" i="3" s="1"/>
  <c r="AE11" i="3" s="1"/>
  <c r="AI11" i="3" s="1"/>
  <c r="AM11" i="3" s="1"/>
  <c r="AQ11" i="3" s="1"/>
  <c r="S15" i="3"/>
  <c r="W15" i="3" s="1"/>
  <c r="AA15" i="3" s="1"/>
  <c r="AE15" i="3" s="1"/>
  <c r="AI15" i="3" s="1"/>
  <c r="AM15" i="3" s="1"/>
  <c r="AQ15" i="3" s="1"/>
  <c r="S9" i="3"/>
  <c r="W9" i="3" s="1"/>
  <c r="AA9" i="3" s="1"/>
  <c r="AE9" i="3" s="1"/>
  <c r="AI9" i="3" s="1"/>
  <c r="AM9" i="3" s="1"/>
  <c r="AQ9" i="3" s="1"/>
  <c r="S13" i="3"/>
  <c r="W13" i="3" s="1"/>
  <c r="AA13" i="3" s="1"/>
  <c r="AE13" i="3" s="1"/>
  <c r="AI13" i="3" s="1"/>
  <c r="AM13" i="3" s="1"/>
  <c r="AQ13" i="3" s="1"/>
  <c r="K39" i="3"/>
  <c r="O39" i="3" s="1"/>
  <c r="S39" i="3" s="1"/>
  <c r="W39" i="3" s="1"/>
  <c r="AA39" i="3" s="1"/>
  <c r="AE39" i="3" s="1"/>
  <c r="AI39" i="3" s="1"/>
  <c r="AM39" i="3" s="1"/>
  <c r="AQ39" i="3" s="1"/>
  <c r="O14" i="10"/>
  <c r="S14" i="10" s="1"/>
  <c r="W14" i="10" s="1"/>
  <c r="AA14" i="10" s="1"/>
  <c r="AE14" i="10" s="1"/>
  <c r="AI14" i="10" s="1"/>
  <c r="AM14" i="10" s="1"/>
  <c r="AQ14" i="10" s="1"/>
  <c r="AT14" i="10" s="1"/>
  <c r="AG32" i="11" l="1"/>
  <c r="AG8" i="11"/>
  <c r="AQ12" i="11" s="1"/>
  <c r="BA20" i="11" s="1"/>
  <c r="C80" i="11"/>
  <c r="C82" i="11"/>
  <c r="C86" i="11"/>
  <c r="C70" i="11"/>
  <c r="C72" i="11"/>
  <c r="C74" i="11"/>
  <c r="C68" i="11"/>
  <c r="C62" i="11"/>
  <c r="C60" i="11"/>
  <c r="C58" i="11"/>
  <c r="C56" i="11"/>
  <c r="C50" i="11"/>
  <c r="C48" i="11"/>
  <c r="C46" i="11"/>
  <c r="C44" i="11"/>
  <c r="BF129" i="11" l="1"/>
  <c r="AZ129" i="11"/>
  <c r="AT129" i="11"/>
  <c r="AN129" i="11"/>
  <c r="AH129" i="11"/>
  <c r="AB129" i="11"/>
  <c r="V129" i="11"/>
  <c r="P129" i="11"/>
  <c r="J129" i="11"/>
  <c r="D129" i="11"/>
  <c r="I128" i="11" s="1"/>
  <c r="BM128" i="11"/>
  <c r="BL128" i="11"/>
  <c r="B82" i="11"/>
  <c r="B80" i="11"/>
  <c r="B70" i="11"/>
  <c r="B68" i="11"/>
  <c r="B46" i="11"/>
  <c r="AB45" i="11"/>
  <c r="V45" i="11"/>
  <c r="P45" i="11"/>
  <c r="J45" i="11"/>
  <c r="D45" i="11"/>
  <c r="I44" i="11" s="1"/>
  <c r="B44" i="11"/>
  <c r="AT47" i="3"/>
  <c r="AS47" i="3"/>
  <c r="AR47" i="3"/>
  <c r="AS45" i="3"/>
  <c r="AR45" i="3"/>
  <c r="AT45" i="3"/>
  <c r="AT43" i="3"/>
  <c r="AS43" i="3"/>
  <c r="AR43" i="3"/>
  <c r="AS41" i="3"/>
  <c r="AR41" i="3"/>
  <c r="AT41" i="3"/>
  <c r="AT39" i="3"/>
  <c r="AS39" i="3"/>
  <c r="AR39" i="3"/>
  <c r="AS37" i="3"/>
  <c r="AR37" i="3"/>
  <c r="AT37" i="3"/>
  <c r="AT35" i="3"/>
  <c r="AS35" i="3"/>
  <c r="AR35" i="3"/>
  <c r="AS33" i="3"/>
  <c r="AR33" i="3"/>
  <c r="AT33" i="3"/>
  <c r="AT31" i="3"/>
  <c r="AS31" i="3"/>
  <c r="AR31" i="3"/>
  <c r="AS29" i="3"/>
  <c r="AR29" i="3"/>
  <c r="AT29" i="3"/>
  <c r="AT27" i="3"/>
  <c r="AS27" i="3"/>
  <c r="AR27" i="3"/>
  <c r="AS25" i="3"/>
  <c r="AR25" i="3"/>
  <c r="AT25" i="3"/>
  <c r="AT23" i="3"/>
  <c r="AS23" i="3"/>
  <c r="AR23" i="3"/>
  <c r="AS19" i="3"/>
  <c r="AR19" i="3"/>
  <c r="AT19" i="3"/>
  <c r="AT17" i="3"/>
  <c r="AS17" i="3"/>
  <c r="AR17" i="3"/>
  <c r="AS15" i="3"/>
  <c r="AR15" i="3"/>
  <c r="AT15" i="3"/>
  <c r="AT13" i="3"/>
  <c r="AS13" i="3"/>
  <c r="AR13" i="3"/>
  <c r="AS11" i="3"/>
  <c r="AR11" i="3"/>
  <c r="AT11" i="3"/>
  <c r="AT9" i="3"/>
  <c r="AS9" i="3"/>
  <c r="AR9" i="3"/>
  <c r="AS7" i="3"/>
  <c r="AR7" i="3"/>
  <c r="AT7" i="3"/>
  <c r="AN13" i="10"/>
  <c r="AJ13" i="10"/>
  <c r="AF13" i="10"/>
  <c r="AB13" i="10"/>
  <c r="X13" i="10"/>
  <c r="T13" i="10"/>
  <c r="P13" i="10"/>
  <c r="L13" i="10"/>
  <c r="H13" i="10"/>
  <c r="D13" i="10"/>
  <c r="AS12" i="10"/>
  <c r="AR12" i="10"/>
  <c r="G12" i="10"/>
  <c r="K12" i="10" s="1"/>
  <c r="AN11" i="10"/>
  <c r="AJ11" i="10"/>
  <c r="AF11" i="10"/>
  <c r="AB11" i="10"/>
  <c r="X11" i="10"/>
  <c r="T11" i="10"/>
  <c r="P11" i="10"/>
  <c r="L11" i="10"/>
  <c r="H11" i="10"/>
  <c r="D11" i="10"/>
  <c r="AS10" i="10"/>
  <c r="AR10" i="10"/>
  <c r="G10" i="10"/>
  <c r="K10" i="10" s="1"/>
  <c r="AN9" i="10"/>
  <c r="AJ9" i="10"/>
  <c r="AF9" i="10"/>
  <c r="AB9" i="10"/>
  <c r="X9" i="10"/>
  <c r="T9" i="10"/>
  <c r="P9" i="10"/>
  <c r="L9" i="10"/>
  <c r="H9" i="10"/>
  <c r="D9" i="10"/>
  <c r="AS8" i="10"/>
  <c r="AR8" i="10"/>
  <c r="G8" i="10"/>
  <c r="K8" i="10" s="1"/>
  <c r="AN7" i="10"/>
  <c r="AJ7" i="10"/>
  <c r="AF7" i="10"/>
  <c r="AB7" i="10"/>
  <c r="X7" i="10"/>
  <c r="T7" i="10"/>
  <c r="P7" i="10"/>
  <c r="L7" i="10"/>
  <c r="H7" i="10"/>
  <c r="D7" i="10"/>
  <c r="AS6" i="10"/>
  <c r="AR6" i="10"/>
  <c r="G6" i="10"/>
  <c r="K6" i="10" s="1"/>
  <c r="O6" i="10" s="1"/>
  <c r="J33" i="1"/>
  <c r="I33" i="1"/>
  <c r="H33" i="1"/>
  <c r="G33" i="1"/>
  <c r="O128" i="11" l="1"/>
  <c r="U128" i="11" s="1"/>
  <c r="AA128" i="11" s="1"/>
  <c r="AG128" i="11" s="1"/>
  <c r="AM128" i="11" s="1"/>
  <c r="AS128" i="11" s="1"/>
  <c r="AY128" i="11" s="1"/>
  <c r="BE128" i="11" s="1"/>
  <c r="BK128" i="11" s="1"/>
  <c r="BN128" i="11" s="1"/>
  <c r="O8" i="10"/>
  <c r="S8" i="10" s="1"/>
  <c r="W8" i="10" s="1"/>
  <c r="AA8" i="10" s="1"/>
  <c r="AE8" i="10" s="1"/>
  <c r="AI8" i="10" s="1"/>
  <c r="AM8" i="10" s="1"/>
  <c r="AQ8" i="10" s="1"/>
  <c r="AT8" i="10" s="1"/>
  <c r="O12" i="10"/>
  <c r="S12" i="10" s="1"/>
  <c r="W12" i="10" s="1"/>
  <c r="AA12" i="10" s="1"/>
  <c r="AE12" i="10" s="1"/>
  <c r="AI12" i="10" s="1"/>
  <c r="AM12" i="10" s="1"/>
  <c r="AQ12" i="10" s="1"/>
  <c r="AT12" i="10" s="1"/>
  <c r="O10" i="10"/>
  <c r="S10" i="10" s="1"/>
  <c r="W10" i="10" s="1"/>
  <c r="AA10" i="10" s="1"/>
  <c r="AE10" i="10" s="1"/>
  <c r="AI10" i="10" s="1"/>
  <c r="AM10" i="10" s="1"/>
  <c r="AQ10" i="10" s="1"/>
  <c r="AT10" i="10" s="1"/>
  <c r="S6" i="10"/>
  <c r="W6" i="10" s="1"/>
  <c r="AA6" i="10" s="1"/>
  <c r="AE6" i="10" s="1"/>
  <c r="AI6" i="10" s="1"/>
  <c r="AM6" i="10" s="1"/>
  <c r="AQ6" i="10" s="1"/>
  <c r="AT6" i="10" s="1"/>
  <c r="O44" i="11"/>
  <c r="U44" i="11" s="1"/>
  <c r="AA44" i="11" s="1"/>
  <c r="AG44" i="11" s="1"/>
  <c r="AJ44" i="11" s="1"/>
</calcChain>
</file>

<file path=xl/sharedStrings.xml><?xml version="1.0" encoding="utf-8"?>
<sst xmlns="http://schemas.openxmlformats.org/spreadsheetml/2006/main" count="936" uniqueCount="127">
  <si>
    <t>№</t>
  </si>
  <si>
    <t>Регион/Клуб</t>
  </si>
  <si>
    <t>1 серия</t>
  </si>
  <si>
    <t>2 серия</t>
  </si>
  <si>
    <t>3 серия</t>
  </si>
  <si>
    <t>4 серия</t>
  </si>
  <si>
    <t>5 серия</t>
  </si>
  <si>
    <t>Итог</t>
  </si>
  <si>
    <t>Место</t>
  </si>
  <si>
    <t>6 серия</t>
  </si>
  <si>
    <t>7 серия</t>
  </si>
  <si>
    <t>8 серия</t>
  </si>
  <si>
    <t>9 серия</t>
  </si>
  <si>
    <t>10 серия</t>
  </si>
  <si>
    <t>∑</t>
  </si>
  <si>
    <t>Финал</t>
  </si>
  <si>
    <t>Лебедева Ольга</t>
  </si>
  <si>
    <t>Фамилия Имя</t>
  </si>
  <si>
    <t>1 Лига</t>
  </si>
  <si>
    <t>1н</t>
  </si>
  <si>
    <t>2н</t>
  </si>
  <si>
    <t>3н</t>
  </si>
  <si>
    <t>"10"</t>
  </si>
  <si>
    <t>"8"</t>
  </si>
  <si>
    <t>Есаулов Александр</t>
  </si>
  <si>
    <t>1-я Лига</t>
  </si>
  <si>
    <t>Тренер</t>
  </si>
  <si>
    <t>Нож</t>
  </si>
  <si>
    <t>Головкин</t>
  </si>
  <si>
    <t>Баландин Владимир</t>
  </si>
  <si>
    <t>Санкт-Петербург</t>
  </si>
  <si>
    <t>Сумма</t>
  </si>
  <si>
    <t>Топор</t>
  </si>
  <si>
    <t>МПЛ-50</t>
  </si>
  <si>
    <t>1 серия(3 метра)</t>
  </si>
  <si>
    <t>2 серия(5 метров)</t>
  </si>
  <si>
    <t>3 серия(7 метров)</t>
  </si>
  <si>
    <t>4 серия(9 метров)</t>
  </si>
  <si>
    <t>5 серия(11 метров)</t>
  </si>
  <si>
    <t>6 серия(3 метра)</t>
  </si>
  <si>
    <t>7 серия(5 метров)</t>
  </si>
  <si>
    <t>8 серия(7 метров)</t>
  </si>
  <si>
    <t>9 серия(9 метров)</t>
  </si>
  <si>
    <t>10 серия(11 метров)</t>
  </si>
  <si>
    <t>Метание ножа</t>
  </si>
  <si>
    <t xml:space="preserve">Рейтинговый этап </t>
  </si>
  <si>
    <t>Метание топора</t>
  </si>
  <si>
    <t>1 серия(4 метра)</t>
  </si>
  <si>
    <t>4 серия(8 метров)</t>
  </si>
  <si>
    <t>5 серия(10 метров)</t>
  </si>
  <si>
    <t>6 серия(4 метра)</t>
  </si>
  <si>
    <t>9 серия(8 метров)</t>
  </si>
  <si>
    <t>10 серия(10 метров)</t>
  </si>
  <si>
    <t>Метание МПЛ-50</t>
  </si>
  <si>
    <t>1 серия(5 метров)</t>
  </si>
  <si>
    <t>2 серия(6 метров)</t>
  </si>
  <si>
    <t>5 серия(9 метров)</t>
  </si>
  <si>
    <t>6 серия(5 метров)</t>
  </si>
  <si>
    <t>7 серия(6 метров)</t>
  </si>
  <si>
    <t>10 серия(9 метров)</t>
  </si>
  <si>
    <t>МПЛ</t>
  </si>
  <si>
    <t>Женщины СУПЕРФИНАЛ</t>
  </si>
  <si>
    <t>1/8 финала</t>
  </si>
  <si>
    <t>1/4 финала</t>
  </si>
  <si>
    <t>1/2 финала</t>
  </si>
  <si>
    <t xml:space="preserve"> 1/4 финала </t>
  </si>
  <si>
    <t xml:space="preserve"> 1/2 финала </t>
  </si>
  <si>
    <t xml:space="preserve"> Финал </t>
  </si>
  <si>
    <t>Win</t>
  </si>
  <si>
    <t>Мужчины СУПЕРФИНАЛ</t>
  </si>
  <si>
    <t xml:space="preserve"> 1/8 финала </t>
  </si>
  <si>
    <t>нож</t>
  </si>
  <si>
    <t>мпл</t>
  </si>
  <si>
    <t>топор</t>
  </si>
  <si>
    <t>Соколов Юрий</t>
  </si>
  <si>
    <t>Москва, "Академия метания"</t>
  </si>
  <si>
    <t>СПб, "78 Легион"</t>
  </si>
  <si>
    <t>Минин Антон</t>
  </si>
  <si>
    <t>РО СМН СПб</t>
  </si>
  <si>
    <t>Москва, "Freeknife"</t>
  </si>
  <si>
    <t>Конюхова Наталья</t>
  </si>
  <si>
    <t>СПб, "Невский клинок"</t>
  </si>
  <si>
    <t>Шлоков Роман</t>
  </si>
  <si>
    <t>Назаров Константин</t>
  </si>
  <si>
    <t>СПб, "Стриж"</t>
  </si>
  <si>
    <t>Плотников Владислав</t>
  </si>
  <si>
    <t>Яциненко Александр</t>
  </si>
  <si>
    <t>Коток</t>
  </si>
  <si>
    <t>Чепурнов Василий</t>
  </si>
  <si>
    <t>Выборг</t>
  </si>
  <si>
    <t>Большов Игорь</t>
  </si>
  <si>
    <t>Дмитриев Артём</t>
  </si>
  <si>
    <t>Маненко Кирилл</t>
  </si>
  <si>
    <t>Москва, "Nospin"</t>
  </si>
  <si>
    <t>Подставков Александр</t>
  </si>
  <si>
    <t>Чепурнов Никита</t>
  </si>
  <si>
    <t>Романова Екатерина</t>
  </si>
  <si>
    <t>Карасёв Константин</t>
  </si>
  <si>
    <t>Аюпов Альберт</t>
  </si>
  <si>
    <t>Федосенко</t>
  </si>
  <si>
    <t>Матевосян Ашот</t>
  </si>
  <si>
    <t>Крыло</t>
  </si>
  <si>
    <t>Хищнец</t>
  </si>
  <si>
    <t>Стриж</t>
  </si>
  <si>
    <t>М1 Характерник</t>
  </si>
  <si>
    <t>Импульс</t>
  </si>
  <si>
    <t>СМН+</t>
  </si>
  <si>
    <t>Коготь</t>
  </si>
  <si>
    <t>Лефукс Сторк Макс</t>
  </si>
  <si>
    <t>Великая Анна</t>
  </si>
  <si>
    <t>Штернлихт Ксана</t>
  </si>
  <si>
    <t>Горячкин Андрей</t>
  </si>
  <si>
    <t>Н.Новгород, "Живой клинок"</t>
  </si>
  <si>
    <t>Харитонов</t>
  </si>
  <si>
    <t>Смольянинов Роман</t>
  </si>
  <si>
    <t>Лебедева</t>
  </si>
  <si>
    <t>Букин Алексей</t>
  </si>
  <si>
    <t>Седышев Михаил</t>
  </si>
  <si>
    <t>СПб, "Луч"</t>
  </si>
  <si>
    <t>Гусев Дмитрий</t>
  </si>
  <si>
    <t>2 зтап "Кубка Северо-Запада 2023 г. по спортивному многоборию"</t>
  </si>
  <si>
    <t>Протвино, "Зубр"</t>
  </si>
  <si>
    <t>+</t>
  </si>
  <si>
    <t>Самара, "Железный век"</t>
  </si>
  <si>
    <t>Яковлев</t>
  </si>
  <si>
    <t>Гусев</t>
  </si>
  <si>
    <t>22-23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</si>
</sst>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762">
    <xf numFmtId="0" fontId="0" fillId="0" borderId="0" xfId="0"/>
    <xf numFmtId="0" fontId="0" fillId="0" borderId="0" xfId="0" applyBorder="1"/>
    <xf numFmtId="0" fontId="7" fillId="0" borderId="0" xfId="1" applyFont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7" fillId="0" borderId="32" xfId="1" applyFont="1" applyFill="1" applyBorder="1" applyAlignment="1">
      <alignment horizontal="center" vertical="center"/>
    </xf>
    <xf numFmtId="0" fontId="17" fillId="0" borderId="33" xfId="1" applyFont="1" applyFill="1" applyBorder="1" applyAlignment="1">
      <alignment horizontal="center" vertical="center"/>
    </xf>
    <xf numFmtId="0" fontId="17" fillId="0" borderId="35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Border="1" applyAlignment="1"/>
    <xf numFmtId="0" fontId="9" fillId="2" borderId="16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Border="1"/>
    <xf numFmtId="0" fontId="5" fillId="2" borderId="0" xfId="0" applyFont="1" applyFill="1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0" fillId="0" borderId="9" xfId="0" applyFill="1" applyBorder="1"/>
    <xf numFmtId="0" fontId="0" fillId="0" borderId="37" xfId="0" applyFill="1" applyBorder="1" applyAlignment="1">
      <alignment horizontal="center"/>
    </xf>
    <xf numFmtId="0" fontId="0" fillId="0" borderId="26" xfId="0" applyFill="1" applyBorder="1" applyAlignment="1">
      <alignment horizontal="left"/>
    </xf>
    <xf numFmtId="0" fontId="0" fillId="0" borderId="42" xfId="0" applyFill="1" applyBorder="1" applyAlignment="1">
      <alignment horizontal="center"/>
    </xf>
    <xf numFmtId="0" fontId="0" fillId="0" borderId="42" xfId="0" applyFill="1" applyBorder="1" applyAlignment="1">
      <alignment horizontal="left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2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47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25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/>
    <xf numFmtId="49" fontId="11" fillId="2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9" fillId="0" borderId="16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6" xfId="0" applyFill="1" applyBorder="1"/>
    <xf numFmtId="0" fontId="9" fillId="0" borderId="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0" fillId="0" borderId="34" xfId="0" applyBorder="1"/>
    <xf numFmtId="0" fontId="15" fillId="0" borderId="0" xfId="0" applyFont="1" applyAlignment="1"/>
    <xf numFmtId="0" fontId="9" fillId="0" borderId="0" xfId="1" applyFont="1" applyBorder="1" applyAlignment="1">
      <alignment horizontal="center" vertical="center"/>
    </xf>
    <xf numFmtId="0" fontId="14" fillId="0" borderId="0" xfId="0" applyFont="1" applyBorder="1" applyAlignment="1"/>
    <xf numFmtId="0" fontId="15" fillId="0" borderId="0" xfId="0" applyFont="1" applyBorder="1"/>
    <xf numFmtId="0" fontId="15" fillId="2" borderId="0" xfId="0" applyFont="1" applyFill="1" applyBorder="1"/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2" borderId="34" xfId="0" applyFont="1" applyFill="1" applyBorder="1"/>
    <xf numFmtId="0" fontId="15" fillId="0" borderId="0" xfId="1" applyFont="1" applyFill="1" applyBorder="1" applyAlignment="1">
      <alignment horizontal="center" vertical="center"/>
    </xf>
    <xf numFmtId="0" fontId="15" fillId="0" borderId="34" xfId="0" applyFont="1" applyBorder="1"/>
    <xf numFmtId="0" fontId="5" fillId="2" borderId="0" xfId="0" applyFont="1" applyFill="1" applyBorder="1" applyAlignment="1">
      <alignment vertical="center"/>
    </xf>
    <xf numFmtId="0" fontId="0" fillId="0" borderId="46" xfId="0" applyBorder="1"/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/>
    <xf numFmtId="0" fontId="5" fillId="2" borderId="37" xfId="0" applyFont="1" applyFill="1" applyBorder="1" applyAlignment="1">
      <alignment vertical="center"/>
    </xf>
    <xf numFmtId="0" fontId="0" fillId="2" borderId="32" xfId="0" applyFill="1" applyBorder="1"/>
    <xf numFmtId="0" fontId="0" fillId="0" borderId="0" xfId="0" applyBorder="1" applyAlignment="1"/>
    <xf numFmtId="0" fontId="0" fillId="0" borderId="37" xfId="0" applyBorder="1" applyAlignment="1"/>
    <xf numFmtId="0" fontId="0" fillId="0" borderId="0" xfId="0" applyFill="1" applyBorder="1" applyAlignment="1"/>
    <xf numFmtId="0" fontId="0" fillId="0" borderId="42" xfId="0" applyBorder="1" applyAlignment="1"/>
    <xf numFmtId="0" fontId="0" fillId="0" borderId="42" xfId="0" applyBorder="1"/>
    <xf numFmtId="0" fontId="11" fillId="0" borderId="0" xfId="0" applyFont="1" applyBorder="1" applyAlignment="1">
      <alignment vertical="center"/>
    </xf>
    <xf numFmtId="0" fontId="0" fillId="0" borderId="12" xfId="0" applyFill="1" applyBorder="1" applyAlignment="1">
      <alignment horizontal="center"/>
    </xf>
    <xf numFmtId="0" fontId="0" fillId="0" borderId="42" xfId="0" applyFill="1" applyBorder="1" applyAlignment="1">
      <alignment horizontal="center" vertical="center"/>
    </xf>
    <xf numFmtId="0" fontId="0" fillId="0" borderId="47" xfId="0" applyBorder="1"/>
    <xf numFmtId="0" fontId="0" fillId="0" borderId="21" xfId="0" applyBorder="1"/>
    <xf numFmtId="0" fontId="0" fillId="0" borderId="58" xfId="0" applyBorder="1"/>
    <xf numFmtId="0" fontId="17" fillId="5" borderId="32" xfId="1" applyFont="1" applyFill="1" applyBorder="1" applyAlignment="1">
      <alignment horizontal="center" vertical="center"/>
    </xf>
    <xf numFmtId="0" fontId="17" fillId="5" borderId="33" xfId="1" applyFont="1" applyFill="1" applyBorder="1" applyAlignment="1">
      <alignment horizontal="center" vertical="center"/>
    </xf>
    <xf numFmtId="0" fontId="17" fillId="5" borderId="27" xfId="1" applyFont="1" applyFill="1" applyBorder="1" applyAlignment="1">
      <alignment horizontal="center" vertical="center"/>
    </xf>
    <xf numFmtId="0" fontId="17" fillId="5" borderId="35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17" fillId="0" borderId="27" xfId="1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24" xfId="0" applyFill="1" applyBorder="1"/>
    <xf numFmtId="0" fontId="0" fillId="2" borderId="50" xfId="0" applyFill="1" applyBorder="1"/>
    <xf numFmtId="0" fontId="0" fillId="2" borderId="49" xfId="0" applyFill="1" applyBorder="1"/>
    <xf numFmtId="0" fontId="15" fillId="0" borderId="0" xfId="0" applyFont="1" applyBorder="1" applyAlignment="1">
      <alignment vertical="center"/>
    </xf>
    <xf numFmtId="0" fontId="17" fillId="4" borderId="4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/>
    </xf>
    <xf numFmtId="0" fontId="17" fillId="4" borderId="29" xfId="1" applyFont="1" applyFill="1" applyBorder="1" applyAlignment="1">
      <alignment horizontal="center" vertical="center"/>
    </xf>
    <xf numFmtId="0" fontId="15" fillId="0" borderId="50" xfId="0" applyFont="1" applyBorder="1" applyAlignment="1">
      <alignment vertical="center"/>
    </xf>
    <xf numFmtId="0" fontId="0" fillId="0" borderId="9" xfId="0" applyFill="1" applyBorder="1" applyAlignment="1">
      <alignment horizontal="center"/>
    </xf>
    <xf numFmtId="0" fontId="17" fillId="0" borderId="22" xfId="1" applyFont="1" applyFill="1" applyBorder="1" applyAlignment="1">
      <alignment horizontal="center" vertical="center"/>
    </xf>
    <xf numFmtId="0" fontId="17" fillId="0" borderId="51" xfId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7" fillId="0" borderId="54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17" fillId="3" borderId="2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3" borderId="32" xfId="1" applyFont="1" applyFill="1" applyBorder="1" applyAlignment="1">
      <alignment horizontal="center" vertical="center"/>
    </xf>
    <xf numFmtId="0" fontId="17" fillId="3" borderId="33" xfId="1" applyFont="1" applyFill="1" applyBorder="1" applyAlignment="1">
      <alignment horizontal="center" vertical="center"/>
    </xf>
    <xf numFmtId="0" fontId="17" fillId="3" borderId="35" xfId="1" applyFont="1" applyFill="1" applyBorder="1" applyAlignment="1">
      <alignment horizontal="center" vertical="center"/>
    </xf>
    <xf numFmtId="0" fontId="17" fillId="7" borderId="4" xfId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0" fontId="17" fillId="7" borderId="22" xfId="1" applyFont="1" applyFill="1" applyBorder="1" applyAlignment="1">
      <alignment horizontal="center" vertical="center"/>
    </xf>
    <xf numFmtId="0" fontId="17" fillId="7" borderId="29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8" borderId="32" xfId="1" applyFont="1" applyFill="1" applyBorder="1" applyAlignment="1">
      <alignment horizontal="center" vertical="center"/>
    </xf>
    <xf numFmtId="0" fontId="17" fillId="8" borderId="33" xfId="1" applyFont="1" applyFill="1" applyBorder="1" applyAlignment="1">
      <alignment horizontal="center" vertical="center"/>
    </xf>
    <xf numFmtId="0" fontId="17" fillId="8" borderId="27" xfId="1" applyFont="1" applyFill="1" applyBorder="1" applyAlignment="1">
      <alignment horizontal="center" vertical="center"/>
    </xf>
    <xf numFmtId="0" fontId="17" fillId="8" borderId="35" xfId="1" applyFont="1" applyFill="1" applyBorder="1" applyAlignment="1">
      <alignment horizontal="center" vertical="center"/>
    </xf>
    <xf numFmtId="0" fontId="17" fillId="8" borderId="54" xfId="1" applyFont="1" applyFill="1" applyBorder="1" applyAlignment="1">
      <alignment horizontal="center" vertical="center"/>
    </xf>
    <xf numFmtId="0" fontId="17" fillId="8" borderId="51" xfId="1" applyFont="1" applyFill="1" applyBorder="1" applyAlignment="1">
      <alignment horizontal="center" vertical="center"/>
    </xf>
    <xf numFmtId="0" fontId="17" fillId="8" borderId="52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17" fillId="9" borderId="32" xfId="1" applyFont="1" applyFill="1" applyBorder="1" applyAlignment="1">
      <alignment horizontal="center" vertical="center"/>
    </xf>
    <xf numFmtId="0" fontId="17" fillId="9" borderId="33" xfId="1" applyFont="1" applyFill="1" applyBorder="1" applyAlignment="1">
      <alignment horizontal="center" vertical="center"/>
    </xf>
    <xf numFmtId="0" fontId="17" fillId="9" borderId="27" xfId="1" applyFont="1" applyFill="1" applyBorder="1" applyAlignment="1">
      <alignment horizontal="center" vertical="center"/>
    </xf>
    <xf numFmtId="0" fontId="17" fillId="9" borderId="35" xfId="1" applyFont="1" applyFill="1" applyBorder="1" applyAlignment="1">
      <alignment horizontal="center" vertical="center"/>
    </xf>
    <xf numFmtId="0" fontId="17" fillId="9" borderId="54" xfId="1" applyFont="1" applyFill="1" applyBorder="1" applyAlignment="1">
      <alignment horizontal="center" vertical="center"/>
    </xf>
    <xf numFmtId="0" fontId="17" fillId="9" borderId="51" xfId="1" applyFont="1" applyFill="1" applyBorder="1" applyAlignment="1">
      <alignment horizontal="center" vertical="center"/>
    </xf>
    <xf numFmtId="0" fontId="17" fillId="9" borderId="52" xfId="1" applyFont="1" applyFill="1" applyBorder="1" applyAlignment="1">
      <alignment horizontal="center" vertical="center"/>
    </xf>
    <xf numFmtId="0" fontId="17" fillId="9" borderId="7" xfId="1" applyFont="1" applyFill="1" applyBorder="1" applyAlignment="1">
      <alignment horizontal="center" vertical="center"/>
    </xf>
    <xf numFmtId="0" fontId="0" fillId="0" borderId="2" xfId="0" applyBorder="1"/>
    <xf numFmtId="0" fontId="17" fillId="10" borderId="32" xfId="1" applyFont="1" applyFill="1" applyBorder="1" applyAlignment="1">
      <alignment horizontal="center" vertical="center"/>
    </xf>
    <xf numFmtId="0" fontId="17" fillId="10" borderId="33" xfId="1" applyFont="1" applyFill="1" applyBorder="1" applyAlignment="1">
      <alignment horizontal="center" vertical="center"/>
    </xf>
    <xf numFmtId="0" fontId="17" fillId="10" borderId="27" xfId="1" applyFont="1" applyFill="1" applyBorder="1" applyAlignment="1">
      <alignment horizontal="center" vertical="center"/>
    </xf>
    <xf numFmtId="0" fontId="17" fillId="10" borderId="35" xfId="1" applyFont="1" applyFill="1" applyBorder="1" applyAlignment="1">
      <alignment horizontal="center" vertical="center"/>
    </xf>
    <xf numFmtId="0" fontId="17" fillId="10" borderId="54" xfId="1" applyFont="1" applyFill="1" applyBorder="1" applyAlignment="1">
      <alignment horizontal="center" vertical="center"/>
    </xf>
    <xf numFmtId="0" fontId="17" fillId="10" borderId="51" xfId="1" applyFont="1" applyFill="1" applyBorder="1" applyAlignment="1">
      <alignment horizontal="center" vertical="center"/>
    </xf>
    <xf numFmtId="0" fontId="17" fillId="10" borderId="52" xfId="1" applyFont="1" applyFill="1" applyBorder="1" applyAlignment="1">
      <alignment horizontal="center" vertical="center"/>
    </xf>
    <xf numFmtId="0" fontId="17" fillId="1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10" borderId="7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6" fillId="0" borderId="26" xfId="0" applyFont="1" applyFill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17" fillId="3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69" xfId="0" applyFont="1" applyFill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5" borderId="14" xfId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left" vertical="center"/>
    </xf>
    <xf numFmtId="0" fontId="0" fillId="6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7" fillId="5" borderId="20" xfId="1" applyFont="1" applyFill="1" applyBorder="1" applyAlignment="1">
      <alignment horizontal="center" vertical="center"/>
    </xf>
    <xf numFmtId="0" fontId="17" fillId="5" borderId="25" xfId="1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/>
    </xf>
    <xf numFmtId="0" fontId="17" fillId="5" borderId="40" xfId="1" applyFont="1" applyFill="1" applyBorder="1" applyAlignment="1">
      <alignment horizontal="center" vertical="center"/>
    </xf>
    <xf numFmtId="0" fontId="17" fillId="5" borderId="39" xfId="1" applyFont="1" applyFill="1" applyBorder="1" applyAlignment="1">
      <alignment horizontal="center" vertical="center"/>
    </xf>
    <xf numFmtId="0" fontId="17" fillId="0" borderId="40" xfId="1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17" fillId="0" borderId="25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7" fillId="0" borderId="13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17" fillId="7" borderId="13" xfId="1" applyFont="1" applyFill="1" applyBorder="1" applyAlignment="1">
      <alignment horizontal="center" vertical="center"/>
    </xf>
    <xf numFmtId="0" fontId="17" fillId="7" borderId="14" xfId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17" fillId="7" borderId="40" xfId="1" applyFont="1" applyFill="1" applyBorder="1" applyAlignment="1">
      <alignment horizontal="center" vertical="center"/>
    </xf>
    <xf numFmtId="0" fontId="17" fillId="7" borderId="39" xfId="1" applyFont="1" applyFill="1" applyBorder="1" applyAlignment="1">
      <alignment horizontal="center" vertical="center"/>
    </xf>
    <xf numFmtId="0" fontId="17" fillId="7" borderId="20" xfId="1" applyFont="1" applyFill="1" applyBorder="1" applyAlignment="1">
      <alignment horizontal="center" vertical="center"/>
    </xf>
    <xf numFmtId="0" fontId="17" fillId="7" borderId="25" xfId="1" applyFont="1" applyFill="1" applyBorder="1" applyAlignment="1">
      <alignment horizontal="center" vertical="center"/>
    </xf>
    <xf numFmtId="0" fontId="17" fillId="7" borderId="10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9" fillId="7" borderId="13" xfId="1" applyFont="1" applyFill="1" applyBorder="1" applyAlignment="1">
      <alignment horizontal="center" vertical="center"/>
    </xf>
    <xf numFmtId="0" fontId="9" fillId="7" borderId="14" xfId="1" applyFont="1" applyFill="1" applyBorder="1" applyAlignment="1">
      <alignment horizontal="center" vertical="center"/>
    </xf>
    <xf numFmtId="0" fontId="14" fillId="7" borderId="13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7" fillId="5" borderId="13" xfId="1" applyFont="1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9" fillId="5" borderId="13" xfId="1" applyFont="1" applyFill="1" applyBorder="1" applyAlignment="1">
      <alignment horizontal="center" vertical="center"/>
    </xf>
    <xf numFmtId="0" fontId="9" fillId="5" borderId="14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17" fillId="3" borderId="40" xfId="1" applyFont="1" applyFill="1" applyBorder="1" applyAlignment="1">
      <alignment horizontal="center" vertical="center"/>
    </xf>
    <xf numFmtId="0" fontId="17" fillId="3" borderId="39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center" vertical="center"/>
    </xf>
    <xf numFmtId="0" fontId="29" fillId="3" borderId="13" xfId="1" applyFont="1" applyFill="1" applyBorder="1" applyAlignment="1">
      <alignment horizontal="center" vertical="center"/>
    </xf>
    <xf numFmtId="0" fontId="29" fillId="3" borderId="14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53" xfId="1" applyFont="1" applyFill="1" applyBorder="1" applyAlignment="1">
      <alignment horizontal="center" vertical="center"/>
    </xf>
    <xf numFmtId="0" fontId="17" fillId="0" borderId="36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17" fillId="0" borderId="3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7" fillId="0" borderId="49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0" fontId="17" fillId="0" borderId="50" xfId="1" applyFont="1" applyFill="1" applyBorder="1" applyAlignment="1">
      <alignment horizontal="center" vertical="center"/>
    </xf>
    <xf numFmtId="0" fontId="17" fillId="9" borderId="12" xfId="1" applyFont="1" applyFill="1" applyBorder="1" applyAlignment="1">
      <alignment horizontal="center" vertical="center"/>
    </xf>
    <xf numFmtId="0" fontId="17" fillId="9" borderId="26" xfId="1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left" vertical="center"/>
    </xf>
    <xf numFmtId="0" fontId="16" fillId="9" borderId="59" xfId="0" applyFont="1" applyFill="1" applyBorder="1" applyAlignment="1">
      <alignment horizontal="left" vertical="center"/>
    </xf>
    <xf numFmtId="0" fontId="17" fillId="9" borderId="38" xfId="1" applyFont="1" applyFill="1" applyBorder="1" applyAlignment="1">
      <alignment horizontal="center" vertical="center"/>
    </xf>
    <xf numFmtId="0" fontId="17" fillId="9" borderId="53" xfId="1" applyFont="1" applyFill="1" applyBorder="1" applyAlignment="1">
      <alignment horizontal="center" vertical="center"/>
    </xf>
    <xf numFmtId="0" fontId="17" fillId="9" borderId="36" xfId="1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17" fillId="9" borderId="19" xfId="1" applyFont="1" applyFill="1" applyBorder="1" applyAlignment="1">
      <alignment horizontal="center" vertical="center"/>
    </xf>
    <xf numFmtId="0" fontId="17" fillId="9" borderId="24" xfId="1" applyFont="1" applyFill="1" applyBorder="1" applyAlignment="1">
      <alignment horizontal="center" vertical="center"/>
    </xf>
    <xf numFmtId="0" fontId="17" fillId="9" borderId="7" xfId="1" applyFont="1" applyFill="1" applyBorder="1" applyAlignment="1">
      <alignment horizontal="center" vertical="center"/>
    </xf>
    <xf numFmtId="0" fontId="17" fillId="9" borderId="49" xfId="1" applyFont="1" applyFill="1" applyBorder="1" applyAlignment="1">
      <alignment horizontal="center" vertical="center"/>
    </xf>
    <xf numFmtId="0" fontId="17" fillId="9" borderId="47" xfId="1" applyFont="1" applyFill="1" applyBorder="1" applyAlignment="1">
      <alignment horizontal="center" vertical="center"/>
    </xf>
    <xf numFmtId="0" fontId="17" fillId="9" borderId="50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7" fillId="0" borderId="65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12" xfId="1" applyFont="1" applyFill="1" applyBorder="1" applyAlignment="1">
      <alignment horizontal="center" vertical="center"/>
    </xf>
    <xf numFmtId="0" fontId="9" fillId="9" borderId="26" xfId="1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9" fillId="9" borderId="21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7" fillId="8" borderId="12" xfId="1" applyFont="1" applyFill="1" applyBorder="1" applyAlignment="1">
      <alignment horizontal="center" vertical="center"/>
    </xf>
    <xf numFmtId="0" fontId="17" fillId="8" borderId="26" xfId="1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/>
    </xf>
    <xf numFmtId="0" fontId="16" fillId="8" borderId="59" xfId="0" applyFont="1" applyFill="1" applyBorder="1" applyAlignment="1">
      <alignment horizontal="left" vertical="center"/>
    </xf>
    <xf numFmtId="0" fontId="17" fillId="8" borderId="53" xfId="1" applyFont="1" applyFill="1" applyBorder="1" applyAlignment="1">
      <alignment horizontal="center" vertical="center"/>
    </xf>
    <xf numFmtId="0" fontId="17" fillId="8" borderId="36" xfId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9" fillId="8" borderId="12" xfId="1" applyFont="1" applyFill="1" applyBorder="1" applyAlignment="1">
      <alignment horizontal="center" vertical="center"/>
    </xf>
    <xf numFmtId="0" fontId="9" fillId="8" borderId="26" xfId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7" fillId="8" borderId="19" xfId="1" applyFont="1" applyFill="1" applyBorder="1" applyAlignment="1">
      <alignment horizontal="center" vertical="center"/>
    </xf>
    <xf numFmtId="0" fontId="17" fillId="8" borderId="24" xfId="1" applyFont="1" applyFill="1" applyBorder="1" applyAlignment="1">
      <alignment horizontal="center" vertical="center"/>
    </xf>
    <xf numFmtId="0" fontId="17" fillId="8" borderId="7" xfId="1" applyFont="1" applyFill="1" applyBorder="1" applyAlignment="1">
      <alignment horizontal="center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37" xfId="0" applyFont="1" applyFill="1" applyBorder="1" applyAlignment="1">
      <alignment horizontal="center" vertical="center"/>
    </xf>
    <xf numFmtId="0" fontId="17" fillId="8" borderId="47" xfId="1" applyFont="1" applyFill="1" applyBorder="1" applyAlignment="1">
      <alignment horizontal="center" vertical="center"/>
    </xf>
    <xf numFmtId="0" fontId="17" fillId="8" borderId="50" xfId="1" applyFont="1" applyFill="1" applyBorder="1" applyAlignment="1">
      <alignment horizontal="center" vertical="center"/>
    </xf>
    <xf numFmtId="0" fontId="17" fillId="8" borderId="49" xfId="1" applyFont="1" applyFill="1" applyBorder="1" applyAlignment="1">
      <alignment horizontal="center" vertical="center"/>
    </xf>
    <xf numFmtId="0" fontId="17" fillId="8" borderId="38" xfId="1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9" fillId="8" borderId="8" xfId="1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17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left" vertical="center"/>
    </xf>
    <xf numFmtId="0" fontId="16" fillId="8" borderId="67" xfId="0" applyFont="1" applyFill="1" applyBorder="1" applyAlignment="1">
      <alignment horizontal="left" vertical="center"/>
    </xf>
    <xf numFmtId="0" fontId="16" fillId="8" borderId="35" xfId="0" applyFont="1" applyFill="1" applyBorder="1" applyAlignment="1">
      <alignment horizontal="left" vertical="center"/>
    </xf>
    <xf numFmtId="0" fontId="16" fillId="8" borderId="53" xfId="0" applyFont="1" applyFill="1" applyBorder="1" applyAlignment="1">
      <alignment horizontal="left" vertical="center"/>
    </xf>
    <xf numFmtId="0" fontId="16" fillId="8" borderId="36" xfId="0" applyFont="1" applyFill="1" applyBorder="1" applyAlignment="1">
      <alignment horizontal="left" vertical="center"/>
    </xf>
    <xf numFmtId="0" fontId="23" fillId="0" borderId="18" xfId="1" applyFont="1" applyFill="1" applyBorder="1" applyAlignment="1">
      <alignment horizontal="center" vertical="center"/>
    </xf>
    <xf numFmtId="0" fontId="23" fillId="0" borderId="23" xfId="1" applyFont="1" applyFill="1" applyBorder="1" applyAlignment="1">
      <alignment horizontal="center" vertical="center"/>
    </xf>
    <xf numFmtId="0" fontId="23" fillId="0" borderId="28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17" fillId="10" borderId="12" xfId="1" applyFont="1" applyFill="1" applyBorder="1" applyAlignment="1">
      <alignment horizontal="center" vertical="center"/>
    </xf>
    <xf numFmtId="0" fontId="17" fillId="10" borderId="26" xfId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left" vertical="center"/>
    </xf>
    <xf numFmtId="0" fontId="16" fillId="10" borderId="67" xfId="0" applyFont="1" applyFill="1" applyBorder="1" applyAlignment="1">
      <alignment horizontal="left" vertical="center"/>
    </xf>
    <xf numFmtId="0" fontId="16" fillId="10" borderId="35" xfId="0" applyFont="1" applyFill="1" applyBorder="1" applyAlignment="1">
      <alignment horizontal="left" vertical="center"/>
    </xf>
    <xf numFmtId="0" fontId="16" fillId="10" borderId="53" xfId="0" applyFont="1" applyFill="1" applyBorder="1" applyAlignment="1">
      <alignment horizontal="left" vertical="center"/>
    </xf>
    <xf numFmtId="0" fontId="16" fillId="10" borderId="36" xfId="0" applyFont="1" applyFill="1" applyBorder="1" applyAlignment="1">
      <alignment horizontal="left" vertical="center"/>
    </xf>
    <xf numFmtId="0" fontId="17" fillId="10" borderId="53" xfId="1" applyFont="1" applyFill="1" applyBorder="1" applyAlignment="1">
      <alignment horizontal="center" vertical="center"/>
    </xf>
    <xf numFmtId="0" fontId="17" fillId="10" borderId="36" xfId="1" applyFont="1" applyFill="1" applyBorder="1" applyAlignment="1">
      <alignment horizontal="center" vertical="center"/>
    </xf>
    <xf numFmtId="0" fontId="17" fillId="10" borderId="19" xfId="1" applyFont="1" applyFill="1" applyBorder="1" applyAlignment="1">
      <alignment horizontal="center" vertical="center"/>
    </xf>
    <xf numFmtId="0" fontId="17" fillId="10" borderId="24" xfId="1" applyFont="1" applyFill="1" applyBorder="1" applyAlignment="1">
      <alignment horizontal="center" vertical="center"/>
    </xf>
    <xf numFmtId="0" fontId="17" fillId="10" borderId="7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26" xfId="0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26" xfId="1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26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26" xfId="0" applyFont="1" applyFill="1" applyBorder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3" fillId="10" borderId="12" xfId="0" applyFont="1" applyFill="1" applyBorder="1" applyAlignment="1">
      <alignment horizontal="center" vertical="center"/>
    </xf>
    <xf numFmtId="0" fontId="23" fillId="10" borderId="26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9" fillId="10" borderId="26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left" vertical="center"/>
    </xf>
    <xf numFmtId="0" fontId="16" fillId="10" borderId="59" xfId="0" applyFont="1" applyFill="1" applyBorder="1" applyAlignment="1">
      <alignment horizontal="left" vertical="center"/>
    </xf>
    <xf numFmtId="0" fontId="25" fillId="0" borderId="18" xfId="1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9" fillId="10" borderId="8" xfId="0" applyFont="1" applyFill="1" applyBorder="1" applyAlignment="1">
      <alignment horizontal="center" vertical="center"/>
    </xf>
    <xf numFmtId="0" fontId="29" fillId="8" borderId="8" xfId="0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7" borderId="4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1" fillId="4" borderId="49" xfId="1" applyFont="1" applyFill="1" applyBorder="1" applyAlignment="1">
      <alignment horizontal="center" vertical="center"/>
    </xf>
    <xf numFmtId="0" fontId="11" fillId="4" borderId="63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71" xfId="1" applyFont="1" applyFill="1" applyBorder="1" applyAlignment="1">
      <alignment horizontal="center" vertical="center"/>
    </xf>
    <xf numFmtId="0" fontId="26" fillId="0" borderId="49" xfId="1" applyFont="1" applyFill="1" applyBorder="1" applyAlignment="1">
      <alignment horizontal="center" vertical="center"/>
    </xf>
    <xf numFmtId="0" fontId="26" fillId="0" borderId="37" xfId="1" applyFont="1" applyFill="1" applyBorder="1" applyAlignment="1">
      <alignment horizontal="center" vertical="center"/>
    </xf>
    <xf numFmtId="0" fontId="26" fillId="4" borderId="21" xfId="1" applyFont="1" applyFill="1" applyBorder="1" applyAlignment="1">
      <alignment horizontal="center" vertical="center"/>
    </xf>
    <xf numFmtId="0" fontId="26" fillId="4" borderId="71" xfId="1" applyFont="1" applyFill="1" applyBorder="1" applyAlignment="1">
      <alignment horizontal="center" vertical="center"/>
    </xf>
    <xf numFmtId="0" fontId="26" fillId="4" borderId="37" xfId="1" applyFont="1" applyFill="1" applyBorder="1" applyAlignment="1">
      <alignment horizontal="center" vertical="center"/>
    </xf>
    <xf numFmtId="0" fontId="26" fillId="4" borderId="61" xfId="1" applyFont="1" applyFill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6" fillId="4" borderId="71" xfId="0" applyFont="1" applyFill="1" applyBorder="1" applyAlignment="1">
      <alignment horizontal="left" vertical="center"/>
    </xf>
    <xf numFmtId="0" fontId="16" fillId="4" borderId="61" xfId="0" applyFont="1" applyFill="1" applyBorder="1" applyAlignment="1">
      <alignment horizontal="left" vertical="center"/>
    </xf>
    <xf numFmtId="0" fontId="16" fillId="4" borderId="46" xfId="0" applyFont="1" applyFill="1" applyBorder="1" applyAlignment="1">
      <alignment horizontal="left" vertical="center"/>
    </xf>
    <xf numFmtId="0" fontId="15" fillId="0" borderId="26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lef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48" xfId="0" applyFont="1" applyFill="1" applyBorder="1" applyAlignment="1">
      <alignment horizontal="left" vertical="center"/>
    </xf>
    <xf numFmtId="0" fontId="16" fillId="0" borderId="46" xfId="0" applyFont="1" applyFill="1" applyBorder="1" applyAlignment="1">
      <alignment horizontal="left" vertical="center"/>
    </xf>
    <xf numFmtId="0" fontId="16" fillId="0" borderId="66" xfId="0" applyFont="1" applyFill="1" applyBorder="1" applyAlignment="1">
      <alignment horizontal="left" vertical="center"/>
    </xf>
    <xf numFmtId="0" fontId="19" fillId="0" borderId="62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0" fontId="19" fillId="0" borderId="43" xfId="1" applyFont="1" applyFill="1" applyBorder="1" applyAlignment="1">
      <alignment horizontal="center" vertical="center"/>
    </xf>
    <xf numFmtId="0" fontId="19" fillId="0" borderId="56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left" vertical="center"/>
    </xf>
    <xf numFmtId="0" fontId="16" fillId="4" borderId="13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6" fillId="4" borderId="26" xfId="0" applyFont="1" applyFill="1" applyBorder="1" applyAlignment="1">
      <alignment horizontal="left" vertical="center"/>
    </xf>
    <xf numFmtId="0" fontId="16" fillId="4" borderId="28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5" fillId="4" borderId="26" xfId="1" applyFont="1" applyFill="1" applyBorder="1" applyAlignment="1">
      <alignment horizontal="center" vertical="center"/>
    </xf>
    <xf numFmtId="0" fontId="17" fillId="4" borderId="40" xfId="1" applyFont="1" applyFill="1" applyBorder="1" applyAlignment="1">
      <alignment horizontal="center" vertical="center"/>
    </xf>
    <xf numFmtId="0" fontId="17" fillId="4" borderId="38" xfId="1" applyFont="1" applyFill="1" applyBorder="1" applyAlignment="1">
      <alignment horizontal="center" vertical="center"/>
    </xf>
    <xf numFmtId="0" fontId="17" fillId="4" borderId="44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7" fillId="4" borderId="47" xfId="1" applyFont="1" applyFill="1" applyBorder="1" applyAlignment="1">
      <alignment horizontal="center" vertical="center"/>
    </xf>
    <xf numFmtId="0" fontId="17" fillId="4" borderId="50" xfId="1" applyFont="1" applyFill="1" applyBorder="1" applyAlignment="1">
      <alignment horizontal="center" vertical="center"/>
    </xf>
    <xf numFmtId="0" fontId="17" fillId="4" borderId="49" xfId="1" applyFont="1" applyFill="1" applyBorder="1" applyAlignment="1">
      <alignment horizontal="center" vertical="center"/>
    </xf>
    <xf numFmtId="0" fontId="17" fillId="0" borderId="62" xfId="1" applyFont="1" applyFill="1" applyBorder="1" applyAlignment="1">
      <alignment horizontal="center" vertical="center"/>
    </xf>
    <xf numFmtId="0" fontId="17" fillId="0" borderId="43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4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9" fillId="4" borderId="49" xfId="1" applyFont="1" applyFill="1" applyBorder="1" applyAlignment="1">
      <alignment horizontal="center" vertical="center"/>
    </xf>
    <xf numFmtId="0" fontId="19" fillId="4" borderId="50" xfId="1" applyFont="1" applyFill="1" applyBorder="1" applyAlignment="1">
      <alignment horizontal="center" vertical="center"/>
    </xf>
    <xf numFmtId="0" fontId="19" fillId="4" borderId="21" xfId="1" applyFont="1" applyFill="1" applyBorder="1" applyAlignment="1">
      <alignment horizontal="center" vertical="center"/>
    </xf>
    <xf numFmtId="0" fontId="19" fillId="4" borderId="60" xfId="1" applyFont="1" applyFill="1" applyBorder="1" applyAlignment="1">
      <alignment horizontal="center" vertical="center"/>
    </xf>
    <xf numFmtId="0" fontId="19" fillId="0" borderId="49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9" fillId="0" borderId="32" xfId="1" applyFont="1" applyFill="1" applyBorder="1" applyAlignment="1">
      <alignment horizontal="center" vertical="center"/>
    </xf>
    <xf numFmtId="0" fontId="19" fillId="0" borderId="31" xfId="1" applyFont="1" applyFill="1" applyBorder="1" applyAlignment="1">
      <alignment horizontal="center" vertical="center"/>
    </xf>
    <xf numFmtId="0" fontId="19" fillId="4" borderId="62" xfId="1" applyFont="1" applyFill="1" applyBorder="1" applyAlignment="1">
      <alignment horizontal="center" vertical="center"/>
    </xf>
    <xf numFmtId="0" fontId="19" fillId="4" borderId="34" xfId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 vertical="center"/>
    </xf>
    <xf numFmtId="0" fontId="20" fillId="4" borderId="62" xfId="1" applyFont="1" applyFill="1" applyBorder="1" applyAlignment="1">
      <alignment horizontal="center" vertical="center"/>
    </xf>
    <xf numFmtId="0" fontId="20" fillId="4" borderId="63" xfId="1" applyFont="1" applyFill="1" applyBorder="1" applyAlignment="1">
      <alignment horizontal="center" vertical="center"/>
    </xf>
    <xf numFmtId="0" fontId="20" fillId="4" borderId="34" xfId="1" applyFont="1" applyFill="1" applyBorder="1" applyAlignment="1">
      <alignment horizontal="center" vertical="center"/>
    </xf>
    <xf numFmtId="0" fontId="20" fillId="4" borderId="71" xfId="1" applyFont="1" applyFill="1" applyBorder="1" applyAlignment="1">
      <alignment horizontal="center" vertical="center"/>
    </xf>
    <xf numFmtId="0" fontId="20" fillId="0" borderId="62" xfId="1" applyFont="1" applyFill="1" applyBorder="1" applyAlignment="1">
      <alignment horizontal="center" vertical="center"/>
    </xf>
    <xf numFmtId="0" fontId="20" fillId="0" borderId="63" xfId="1" applyFont="1" applyFill="1" applyBorder="1" applyAlignment="1">
      <alignment horizontal="center" vertical="center"/>
    </xf>
    <xf numFmtId="0" fontId="20" fillId="0" borderId="27" xfId="1" applyFont="1" applyFill="1" applyBorder="1" applyAlignment="1">
      <alignment horizontal="center" vertical="center"/>
    </xf>
    <xf numFmtId="0" fontId="20" fillId="0" borderId="61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0" borderId="62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4" borderId="26" xfId="0" applyFill="1" applyBorder="1" applyAlignment="1">
      <alignment horizontal="center" vertical="center"/>
    </xf>
    <xf numFmtId="0" fontId="9" fillId="4" borderId="26" xfId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6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9" fillId="0" borderId="59" xfId="1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left" vertical="center"/>
    </xf>
    <xf numFmtId="0" fontId="20" fillId="4" borderId="26" xfId="0" applyFont="1" applyFill="1" applyBorder="1" applyAlignment="1">
      <alignment horizontal="left" vertical="center"/>
    </xf>
    <xf numFmtId="0" fontId="20" fillId="4" borderId="21" xfId="0" applyFont="1" applyFill="1" applyBorder="1" applyAlignment="1">
      <alignment horizontal="left" vertical="center"/>
    </xf>
    <xf numFmtId="0" fontId="20" fillId="4" borderId="37" xfId="0" applyFont="1" applyFill="1" applyBorder="1" applyAlignment="1">
      <alignment horizontal="left" vertical="center"/>
    </xf>
    <xf numFmtId="0" fontId="19" fillId="4" borderId="37" xfId="1" applyFont="1" applyFill="1" applyBorder="1" applyAlignment="1">
      <alignment horizontal="center" vertical="center"/>
    </xf>
    <xf numFmtId="0" fontId="19" fillId="4" borderId="32" xfId="1" applyFont="1" applyFill="1" applyBorder="1" applyAlignment="1">
      <alignment horizontal="center" vertical="center"/>
    </xf>
    <xf numFmtId="0" fontId="19" fillId="4" borderId="27" xfId="1" applyFont="1" applyFill="1" applyBorder="1" applyAlignment="1">
      <alignment horizontal="center" vertical="center"/>
    </xf>
    <xf numFmtId="0" fontId="20" fillId="4" borderId="27" xfId="1" applyFont="1" applyFill="1" applyBorder="1" applyAlignment="1">
      <alignment horizontal="center" vertical="center"/>
    </xf>
    <xf numFmtId="0" fontId="20" fillId="4" borderId="42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61" xfId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/>
    </xf>
    <xf numFmtId="0" fontId="19" fillId="0" borderId="51" xfId="1" applyFont="1" applyFill="1" applyBorder="1" applyAlignment="1">
      <alignment horizontal="center" vertical="center"/>
    </xf>
    <xf numFmtId="0" fontId="19" fillId="0" borderId="52" xfId="1" applyFont="1" applyFill="1" applyBorder="1" applyAlignment="1">
      <alignment horizontal="center" vertical="center"/>
    </xf>
    <xf numFmtId="0" fontId="26" fillId="0" borderId="63" xfId="1" applyFont="1" applyFill="1" applyBorder="1" applyAlignment="1">
      <alignment horizontal="center" vertical="center"/>
    </xf>
    <xf numFmtId="0" fontId="26" fillId="0" borderId="6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26" fillId="4" borderId="29" xfId="1" applyFont="1" applyFill="1" applyBorder="1" applyAlignment="1">
      <alignment horizontal="center" vertical="center"/>
    </xf>
    <xf numFmtId="0" fontId="26" fillId="4" borderId="15" xfId="1" applyFont="1" applyFill="1" applyBorder="1" applyAlignment="1">
      <alignment horizontal="center" vertical="center"/>
    </xf>
    <xf numFmtId="0" fontId="26" fillId="4" borderId="54" xfId="1" applyFont="1" applyFill="1" applyBorder="1" applyAlignment="1">
      <alignment horizontal="center" vertical="center"/>
    </xf>
    <xf numFmtId="0" fontId="26" fillId="4" borderId="59" xfId="1" applyFont="1" applyFill="1" applyBorder="1" applyAlignment="1">
      <alignment horizontal="center" vertical="center"/>
    </xf>
    <xf numFmtId="0" fontId="26" fillId="4" borderId="49" xfId="1" applyFont="1" applyFill="1" applyBorder="1" applyAlignment="1">
      <alignment horizontal="center" vertical="center"/>
    </xf>
    <xf numFmtId="0" fontId="26" fillId="4" borderId="63" xfId="1" applyFont="1" applyFill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20" fillId="4" borderId="47" xfId="1" applyFont="1" applyFill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4" borderId="1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4" borderId="30" xfId="1" applyFont="1" applyFill="1" applyBorder="1" applyAlignment="1">
      <alignment horizontal="center" vertical="center"/>
    </xf>
    <xf numFmtId="0" fontId="19" fillId="4" borderId="55" xfId="1" applyFont="1" applyFill="1" applyBorder="1" applyAlignment="1">
      <alignment horizontal="center" vertical="center"/>
    </xf>
    <xf numFmtId="0" fontId="19" fillId="4" borderId="44" xfId="1" applyFont="1" applyFill="1" applyBorder="1" applyAlignment="1">
      <alignment horizontal="center" vertical="center"/>
    </xf>
    <xf numFmtId="0" fontId="20" fillId="4" borderId="44" xfId="1" applyFont="1" applyFill="1" applyBorder="1" applyAlignment="1">
      <alignment horizontal="center" vertical="center"/>
    </xf>
    <xf numFmtId="0" fontId="20" fillId="4" borderId="57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left" vertical="center"/>
    </xf>
    <xf numFmtId="0" fontId="20" fillId="0" borderId="47" xfId="1" applyFont="1" applyFill="1" applyBorder="1" applyAlignment="1">
      <alignment horizontal="center" vertical="center"/>
    </xf>
    <xf numFmtId="0" fontId="20" fillId="0" borderId="42" xfId="1" applyFont="1" applyFill="1" applyBorder="1" applyAlignment="1">
      <alignment horizontal="center" vertical="center"/>
    </xf>
    <xf numFmtId="0" fontId="11" fillId="0" borderId="49" xfId="1" applyFont="1" applyFill="1" applyBorder="1" applyAlignment="1">
      <alignment horizontal="center" vertical="center"/>
    </xf>
    <xf numFmtId="0" fontId="11" fillId="0" borderId="63" xfId="1" applyFont="1" applyFill="1" applyBorder="1" applyAlignment="1">
      <alignment horizontal="center" vertical="center"/>
    </xf>
    <xf numFmtId="0" fontId="11" fillId="0" borderId="37" xfId="1" applyFont="1" applyFill="1" applyBorder="1" applyAlignment="1">
      <alignment horizontal="center" vertical="center"/>
    </xf>
    <xf numFmtId="0" fontId="11" fillId="0" borderId="61" xfId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left" vertical="center"/>
    </xf>
    <xf numFmtId="0" fontId="19" fillId="4" borderId="54" xfId="1" applyFont="1" applyFill="1" applyBorder="1" applyAlignment="1">
      <alignment horizontal="center" vertical="center"/>
    </xf>
    <xf numFmtId="0" fontId="19" fillId="4" borderId="51" xfId="1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9" fillId="4" borderId="15" xfId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19" fillId="4" borderId="52" xfId="1" applyFont="1" applyFill="1" applyBorder="1" applyAlignment="1">
      <alignment horizontal="center" vertical="center"/>
    </xf>
    <xf numFmtId="0" fontId="19" fillId="0" borderId="54" xfId="1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1" xfId="0" applyFont="1" applyFill="1" applyBorder="1" applyAlignment="1">
      <alignment horizontal="left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64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6" fillId="0" borderId="48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6" borderId="4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ont="1" applyFill="1" applyBorder="1"/>
    <xf numFmtId="0" fontId="11" fillId="4" borderId="30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7" fillId="3" borderId="29" xfId="1" applyFont="1" applyFill="1" applyBorder="1" applyAlignment="1">
      <alignment horizontal="center" vertical="center"/>
    </xf>
    <xf numFmtId="0" fontId="17" fillId="3" borderId="44" xfId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left" vertical="center"/>
    </xf>
    <xf numFmtId="0" fontId="17" fillId="3" borderId="47" xfId="1" applyFont="1" applyFill="1" applyBorder="1" applyAlignment="1">
      <alignment horizontal="center" vertical="center"/>
    </xf>
    <xf numFmtId="0" fontId="17" fillId="3" borderId="50" xfId="1" applyFont="1" applyFill="1" applyBorder="1" applyAlignment="1">
      <alignment horizontal="center" vertical="center"/>
    </xf>
    <xf numFmtId="0" fontId="17" fillId="3" borderId="38" xfId="1" applyFont="1" applyFill="1" applyBorder="1" applyAlignment="1">
      <alignment horizontal="center" vertical="center"/>
    </xf>
    <xf numFmtId="0" fontId="17" fillId="3" borderId="49" xfId="1" applyFont="1" applyFill="1" applyBorder="1" applyAlignment="1">
      <alignment horizontal="center" vertical="center"/>
    </xf>
    <xf numFmtId="0" fontId="17" fillId="3" borderId="34" xfId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15" fillId="6" borderId="8" xfId="1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left" vertical="center"/>
    </xf>
    <xf numFmtId="0" fontId="17" fillId="6" borderId="54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horizontal="center" vertical="center"/>
    </xf>
    <xf numFmtId="0" fontId="17" fillId="6" borderId="51" xfId="1" applyFont="1" applyFill="1" applyBorder="1" applyAlignment="1">
      <alignment horizontal="center" vertical="center"/>
    </xf>
    <xf numFmtId="0" fontId="17" fillId="6" borderId="53" xfId="1" applyFont="1" applyFill="1" applyBorder="1" applyAlignment="1">
      <alignment horizontal="center" vertical="center"/>
    </xf>
    <xf numFmtId="0" fontId="17" fillId="6" borderId="62" xfId="1" applyFont="1" applyFill="1" applyBorder="1" applyAlignment="1">
      <alignment horizontal="center" vertical="center"/>
    </xf>
    <xf numFmtId="0" fontId="9" fillId="6" borderId="12" xfId="1" applyFont="1" applyFill="1" applyBorder="1" applyAlignment="1">
      <alignment horizontal="center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59" xfId="0" applyFont="1" applyFill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left" vertical="center"/>
    </xf>
    <xf numFmtId="0" fontId="17" fillId="6" borderId="20" xfId="1" applyFont="1" applyFill="1" applyBorder="1" applyAlignment="1">
      <alignment horizontal="center" vertical="center"/>
    </xf>
    <xf numFmtId="0" fontId="17" fillId="6" borderId="25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center" vertical="center"/>
    </xf>
    <xf numFmtId="0" fontId="17" fillId="6" borderId="39" xfId="1" applyFont="1" applyFill="1" applyBorder="1" applyAlignment="1">
      <alignment horizontal="center" vertical="center"/>
    </xf>
    <xf numFmtId="0" fontId="17" fillId="6" borderId="43" xfId="1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9" fillId="6" borderId="14" xfId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7" fillId="0" borderId="34" xfId="1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5" fillId="5" borderId="8" xfId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left" vertical="center"/>
    </xf>
    <xf numFmtId="0" fontId="17" fillId="5" borderId="54" xfId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17" fillId="5" borderId="51" xfId="1" applyFont="1" applyFill="1" applyBorder="1" applyAlignment="1">
      <alignment horizontal="center" vertical="center"/>
    </xf>
    <xf numFmtId="0" fontId="17" fillId="5" borderId="53" xfId="1" applyFont="1" applyFill="1" applyBorder="1" applyAlignment="1">
      <alignment horizontal="center" vertical="center"/>
    </xf>
    <xf numFmtId="0" fontId="17" fillId="5" borderId="62" xfId="1" applyFont="1" applyFill="1" applyBorder="1" applyAlignment="1">
      <alignment horizontal="center" vertical="center"/>
    </xf>
    <xf numFmtId="0" fontId="9" fillId="5" borderId="12" xfId="1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15" fillId="5" borderId="14" xfId="1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left" vertical="center"/>
    </xf>
    <xf numFmtId="0" fontId="17" fillId="5" borderId="43" xfId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left" vertical="center"/>
    </xf>
    <xf numFmtId="0" fontId="16" fillId="6" borderId="26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5" borderId="12" xfId="0" applyFont="1" applyFill="1" applyBorder="1" applyAlignment="1">
      <alignment horizontal="left" vertical="center"/>
    </xf>
    <xf numFmtId="0" fontId="0" fillId="4" borderId="67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  <xf numFmtId="0" fontId="9" fillId="4" borderId="53" xfId="1" applyFont="1" applyFill="1" applyBorder="1" applyAlignment="1">
      <alignment horizontal="center" vertical="center"/>
    </xf>
    <xf numFmtId="0" fontId="28" fillId="4" borderId="50" xfId="0" applyFont="1" applyFill="1" applyBorder="1" applyAlignment="1">
      <alignment horizontal="center" vertical="center"/>
    </xf>
    <xf numFmtId="0" fontId="28" fillId="4" borderId="53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CCCC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="80" zoomScaleNormal="80" workbookViewId="0">
      <selection activeCell="F37" sqref="F37"/>
    </sheetView>
  </sheetViews>
  <sheetFormatPr defaultRowHeight="15" x14ac:dyDescent="0.25"/>
  <cols>
    <col min="1" max="1" width="3" customWidth="1"/>
    <col min="2" max="2" width="4.140625" customWidth="1"/>
    <col min="3" max="3" width="24.5703125" bestFit="1" customWidth="1"/>
    <col min="4" max="4" width="32.140625" bestFit="1" customWidth="1"/>
    <col min="5" max="5" width="12" bestFit="1" customWidth="1"/>
    <col min="6" max="6" width="19.85546875" bestFit="1" customWidth="1"/>
    <col min="7" max="7" width="10.28515625" customWidth="1"/>
  </cols>
  <sheetData>
    <row r="1" spans="1:11" x14ac:dyDescent="0.25">
      <c r="B1" s="1"/>
      <c r="C1" s="1"/>
      <c r="D1" s="1"/>
      <c r="E1" s="1"/>
      <c r="F1" s="1"/>
      <c r="G1" s="1"/>
      <c r="H1" s="1"/>
      <c r="I1" s="1"/>
      <c r="J1" s="1"/>
    </row>
    <row r="2" spans="1:11" ht="15" customHeight="1" x14ac:dyDescent="0.25">
      <c r="A2" s="94"/>
      <c r="B2" s="94"/>
      <c r="C2" s="172" t="s">
        <v>120</v>
      </c>
      <c r="D2" s="172"/>
      <c r="E2" s="172"/>
      <c r="F2" s="172"/>
      <c r="G2" s="172"/>
      <c r="H2" s="172"/>
      <c r="I2" s="172"/>
      <c r="J2" s="172"/>
    </row>
    <row r="3" spans="1:11" ht="15" customHeight="1" x14ac:dyDescent="0.25">
      <c r="A3" s="94"/>
      <c r="B3" s="94"/>
      <c r="C3" s="94"/>
      <c r="D3" s="172" t="s">
        <v>126</v>
      </c>
      <c r="E3" s="172"/>
      <c r="F3" s="172"/>
      <c r="G3" s="172"/>
      <c r="H3" s="94"/>
      <c r="I3" s="94"/>
      <c r="J3" s="94"/>
    </row>
    <row r="4" spans="1:11" ht="15.75" customHeight="1" thickBot="1" x14ac:dyDescent="0.3">
      <c r="A4" s="94"/>
      <c r="B4" s="94"/>
      <c r="C4" s="94"/>
      <c r="D4" s="94"/>
      <c r="E4" s="94"/>
      <c r="F4" s="94"/>
      <c r="G4" s="94"/>
      <c r="H4" s="94"/>
      <c r="I4" s="94"/>
      <c r="J4" s="94"/>
    </row>
    <row r="5" spans="1:11" ht="17.25" customHeight="1" thickBot="1" x14ac:dyDescent="0.3">
      <c r="B5" s="48" t="s">
        <v>0</v>
      </c>
      <c r="C5" s="48" t="s">
        <v>17</v>
      </c>
      <c r="D5" s="48" t="s">
        <v>1</v>
      </c>
      <c r="E5" s="50" t="s">
        <v>26</v>
      </c>
      <c r="F5" s="48" t="s">
        <v>27</v>
      </c>
      <c r="G5" s="51" t="s">
        <v>18</v>
      </c>
      <c r="H5" s="48" t="s">
        <v>27</v>
      </c>
      <c r="I5" s="52" t="s">
        <v>32</v>
      </c>
      <c r="J5" s="48" t="s">
        <v>33</v>
      </c>
      <c r="K5" s="14"/>
    </row>
    <row r="6" spans="1:11" x14ac:dyDescent="0.25">
      <c r="A6" s="42"/>
      <c r="B6" s="27">
        <v>1</v>
      </c>
      <c r="C6" s="49" t="s">
        <v>98</v>
      </c>
      <c r="D6" s="49" t="s">
        <v>79</v>
      </c>
      <c r="E6" s="28" t="s">
        <v>99</v>
      </c>
      <c r="F6" s="28"/>
      <c r="G6" s="29"/>
      <c r="H6" s="105">
        <v>1</v>
      </c>
      <c r="I6" s="96">
        <v>1</v>
      </c>
      <c r="J6" s="105">
        <v>1</v>
      </c>
      <c r="K6" s="109"/>
    </row>
    <row r="7" spans="1:11" x14ac:dyDescent="0.25">
      <c r="A7" s="42"/>
      <c r="B7" s="107">
        <v>2</v>
      </c>
      <c r="C7" s="24" t="s">
        <v>29</v>
      </c>
      <c r="D7" s="24" t="s">
        <v>30</v>
      </c>
      <c r="E7" s="28"/>
      <c r="F7" s="25"/>
      <c r="G7" s="108"/>
      <c r="H7" s="32">
        <v>1</v>
      </c>
      <c r="I7" s="108">
        <v>1</v>
      </c>
      <c r="J7" s="32">
        <v>1</v>
      </c>
      <c r="K7" s="109"/>
    </row>
    <row r="8" spans="1:11" x14ac:dyDescent="0.25">
      <c r="A8" s="42"/>
      <c r="B8" s="27">
        <v>3</v>
      </c>
      <c r="C8" s="24" t="s">
        <v>90</v>
      </c>
      <c r="D8" s="49" t="s">
        <v>75</v>
      </c>
      <c r="E8" s="28"/>
      <c r="F8" s="25" t="s">
        <v>104</v>
      </c>
      <c r="G8" s="108"/>
      <c r="H8" s="32">
        <v>1</v>
      </c>
      <c r="I8" s="108">
        <v>1</v>
      </c>
      <c r="J8" s="32">
        <v>1</v>
      </c>
      <c r="K8" s="104"/>
    </row>
    <row r="9" spans="1:11" s="42" customFormat="1" x14ac:dyDescent="0.25">
      <c r="B9" s="130">
        <v>4</v>
      </c>
      <c r="C9" s="24" t="s">
        <v>116</v>
      </c>
      <c r="D9" s="49" t="s">
        <v>118</v>
      </c>
      <c r="E9" s="30"/>
      <c r="F9" s="25"/>
      <c r="G9" s="131">
        <v>1</v>
      </c>
      <c r="H9" s="32"/>
      <c r="I9" s="131"/>
      <c r="J9" s="32"/>
      <c r="K9" s="109"/>
    </row>
    <row r="10" spans="1:11" x14ac:dyDescent="0.25">
      <c r="A10" s="42"/>
      <c r="B10" s="27">
        <v>5</v>
      </c>
      <c r="C10" s="24" t="s">
        <v>109</v>
      </c>
      <c r="D10" s="24" t="s">
        <v>79</v>
      </c>
      <c r="E10" s="33" t="s">
        <v>28</v>
      </c>
      <c r="F10" s="25" t="s">
        <v>106</v>
      </c>
      <c r="G10" s="108"/>
      <c r="H10" s="32">
        <v>1</v>
      </c>
      <c r="I10" s="108">
        <v>1</v>
      </c>
      <c r="J10" s="32">
        <v>1</v>
      </c>
      <c r="K10" s="109"/>
    </row>
    <row r="11" spans="1:11" x14ac:dyDescent="0.25">
      <c r="A11" s="42"/>
      <c r="B11" s="130">
        <v>6</v>
      </c>
      <c r="C11" s="24" t="s">
        <v>111</v>
      </c>
      <c r="D11" s="24" t="s">
        <v>112</v>
      </c>
      <c r="E11" s="25" t="s">
        <v>113</v>
      </c>
      <c r="F11" s="35" t="s">
        <v>106</v>
      </c>
      <c r="G11" s="36"/>
      <c r="H11" s="95">
        <v>1</v>
      </c>
      <c r="I11" s="36">
        <v>1</v>
      </c>
      <c r="J11" s="95">
        <v>1</v>
      </c>
      <c r="K11" s="104"/>
    </row>
    <row r="12" spans="1:11" x14ac:dyDescent="0.25">
      <c r="A12" s="42"/>
      <c r="B12" s="27">
        <v>7</v>
      </c>
      <c r="C12" s="24" t="s">
        <v>119</v>
      </c>
      <c r="D12" s="24" t="s">
        <v>121</v>
      </c>
      <c r="E12" s="34" t="s">
        <v>125</v>
      </c>
      <c r="F12" s="35"/>
      <c r="G12" s="36"/>
      <c r="H12" s="95">
        <v>1</v>
      </c>
      <c r="I12" s="36">
        <v>1</v>
      </c>
      <c r="J12" s="95">
        <v>1</v>
      </c>
      <c r="K12" s="128"/>
    </row>
    <row r="13" spans="1:11" x14ac:dyDescent="0.25">
      <c r="A13" s="42"/>
      <c r="B13" s="130">
        <v>8</v>
      </c>
      <c r="C13" s="24" t="s">
        <v>91</v>
      </c>
      <c r="D13" s="24" t="s">
        <v>93</v>
      </c>
      <c r="E13" s="37"/>
      <c r="F13" s="25" t="s">
        <v>102</v>
      </c>
      <c r="G13" s="108"/>
      <c r="H13" s="32">
        <v>1</v>
      </c>
      <c r="I13" s="108">
        <v>1</v>
      </c>
      <c r="J13" s="32">
        <v>1</v>
      </c>
      <c r="K13" s="109"/>
    </row>
    <row r="14" spans="1:11" x14ac:dyDescent="0.25">
      <c r="A14" s="42"/>
      <c r="B14" s="27">
        <v>9</v>
      </c>
      <c r="C14" s="24" t="s">
        <v>24</v>
      </c>
      <c r="D14" s="24" t="s">
        <v>76</v>
      </c>
      <c r="E14" s="33" t="s">
        <v>28</v>
      </c>
      <c r="F14" s="25" t="s">
        <v>101</v>
      </c>
      <c r="G14" s="108"/>
      <c r="H14" s="31">
        <v>1</v>
      </c>
      <c r="I14" s="106">
        <v>1</v>
      </c>
      <c r="J14" s="31">
        <v>1</v>
      </c>
      <c r="K14" s="109"/>
    </row>
    <row r="15" spans="1:11" x14ac:dyDescent="0.25">
      <c r="A15" s="42"/>
      <c r="B15" s="130">
        <v>10</v>
      </c>
      <c r="C15" s="677" t="s">
        <v>97</v>
      </c>
      <c r="D15" s="24" t="s">
        <v>76</v>
      </c>
      <c r="E15" s="30" t="s">
        <v>28</v>
      </c>
      <c r="F15" s="25" t="s">
        <v>106</v>
      </c>
      <c r="G15" s="108"/>
      <c r="H15" s="31">
        <v>1</v>
      </c>
      <c r="I15" s="106">
        <v>1</v>
      </c>
      <c r="J15" s="31">
        <v>1</v>
      </c>
      <c r="K15" s="104"/>
    </row>
    <row r="16" spans="1:11" x14ac:dyDescent="0.25">
      <c r="A16" s="42"/>
      <c r="B16" s="27">
        <v>11</v>
      </c>
      <c r="C16" s="24" t="s">
        <v>80</v>
      </c>
      <c r="D16" s="24" t="s">
        <v>81</v>
      </c>
      <c r="E16" s="30"/>
      <c r="F16" s="25" t="s">
        <v>106</v>
      </c>
      <c r="G16" s="108"/>
      <c r="H16" s="32">
        <v>1</v>
      </c>
      <c r="I16" s="108">
        <v>1</v>
      </c>
      <c r="J16" s="32">
        <v>1</v>
      </c>
      <c r="K16" s="109"/>
    </row>
    <row r="17" spans="1:12" x14ac:dyDescent="0.25">
      <c r="A17" s="42"/>
      <c r="B17" s="130">
        <v>12</v>
      </c>
      <c r="C17" s="24" t="s">
        <v>16</v>
      </c>
      <c r="D17" s="24" t="s">
        <v>76</v>
      </c>
      <c r="E17" s="30"/>
      <c r="F17" s="25" t="s">
        <v>108</v>
      </c>
      <c r="G17" s="108"/>
      <c r="H17" s="32">
        <v>1</v>
      </c>
      <c r="I17" s="108">
        <v>1</v>
      </c>
      <c r="J17" s="32">
        <v>1</v>
      </c>
      <c r="K17" s="104"/>
    </row>
    <row r="18" spans="1:12" x14ac:dyDescent="0.25">
      <c r="A18" s="42"/>
      <c r="B18" s="27">
        <v>13</v>
      </c>
      <c r="C18" s="24" t="s">
        <v>92</v>
      </c>
      <c r="D18" s="24" t="s">
        <v>76</v>
      </c>
      <c r="E18" s="30" t="s">
        <v>28</v>
      </c>
      <c r="F18" s="25" t="s">
        <v>105</v>
      </c>
      <c r="G18" s="108"/>
      <c r="H18" s="32">
        <v>1</v>
      </c>
      <c r="I18" s="108">
        <v>1</v>
      </c>
      <c r="J18" s="32">
        <v>1</v>
      </c>
      <c r="K18" s="109"/>
    </row>
    <row r="19" spans="1:12" x14ac:dyDescent="0.25">
      <c r="A19" s="42"/>
      <c r="B19" s="130">
        <v>14</v>
      </c>
      <c r="C19" s="25" t="s">
        <v>100</v>
      </c>
      <c r="D19" s="24" t="s">
        <v>76</v>
      </c>
      <c r="E19" s="37"/>
      <c r="F19" s="25" t="s">
        <v>101</v>
      </c>
      <c r="G19" s="111"/>
      <c r="H19" s="31">
        <v>1</v>
      </c>
      <c r="I19" s="110">
        <v>1</v>
      </c>
      <c r="J19" s="31">
        <v>1</v>
      </c>
      <c r="K19" s="109"/>
    </row>
    <row r="20" spans="1:12" x14ac:dyDescent="0.25">
      <c r="A20" s="42"/>
      <c r="B20" s="27">
        <v>15</v>
      </c>
      <c r="C20" s="24" t="s">
        <v>77</v>
      </c>
      <c r="D20" s="25" t="s">
        <v>78</v>
      </c>
      <c r="E20" s="37"/>
      <c r="F20" s="25" t="s">
        <v>106</v>
      </c>
      <c r="G20" s="108"/>
      <c r="H20" s="32">
        <v>1</v>
      </c>
      <c r="I20" s="108">
        <v>1</v>
      </c>
      <c r="J20" s="32">
        <v>1</v>
      </c>
      <c r="K20" s="109"/>
    </row>
    <row r="21" spans="1:12" x14ac:dyDescent="0.25">
      <c r="A21" s="42"/>
      <c r="B21" s="130">
        <v>16</v>
      </c>
      <c r="C21" s="24" t="s">
        <v>83</v>
      </c>
      <c r="D21" s="24" t="s">
        <v>84</v>
      </c>
      <c r="E21" s="30"/>
      <c r="F21" s="25" t="s">
        <v>103</v>
      </c>
      <c r="G21" s="108"/>
      <c r="H21" s="32">
        <v>1</v>
      </c>
      <c r="I21" s="108">
        <v>1</v>
      </c>
      <c r="J21" s="32">
        <v>1</v>
      </c>
      <c r="K21" s="109"/>
    </row>
    <row r="22" spans="1:12" x14ac:dyDescent="0.25">
      <c r="A22" s="42"/>
      <c r="B22" s="27">
        <v>17</v>
      </c>
      <c r="C22" s="24" t="s">
        <v>85</v>
      </c>
      <c r="D22" s="24" t="s">
        <v>76</v>
      </c>
      <c r="E22" s="30" t="s">
        <v>28</v>
      </c>
      <c r="F22" s="25" t="s">
        <v>106</v>
      </c>
      <c r="G22" s="108"/>
      <c r="H22" s="32">
        <v>1</v>
      </c>
      <c r="I22" s="108">
        <v>1</v>
      </c>
      <c r="J22" s="32">
        <v>1</v>
      </c>
      <c r="K22" s="109"/>
      <c r="L22" s="1"/>
    </row>
    <row r="23" spans="1:12" s="42" customFormat="1" x14ac:dyDescent="0.25">
      <c r="B23" s="130">
        <v>18</v>
      </c>
      <c r="C23" s="24" t="s">
        <v>94</v>
      </c>
      <c r="D23" s="24" t="s">
        <v>76</v>
      </c>
      <c r="E23" s="30" t="s">
        <v>28</v>
      </c>
      <c r="F23" s="25" t="s">
        <v>106</v>
      </c>
      <c r="G23" s="131">
        <v>1</v>
      </c>
      <c r="H23" s="32"/>
      <c r="I23" s="131">
        <v>1</v>
      </c>
      <c r="J23" s="32"/>
      <c r="K23" s="109"/>
      <c r="L23" s="44"/>
    </row>
    <row r="24" spans="1:12" x14ac:dyDescent="0.25">
      <c r="A24" s="42"/>
      <c r="B24" s="27">
        <v>19</v>
      </c>
      <c r="C24" s="24" t="s">
        <v>96</v>
      </c>
      <c r="D24" s="24" t="s">
        <v>76</v>
      </c>
      <c r="E24" s="30" t="s">
        <v>28</v>
      </c>
      <c r="F24" s="25" t="s">
        <v>106</v>
      </c>
      <c r="G24" s="108"/>
      <c r="H24" s="32">
        <v>1</v>
      </c>
      <c r="I24" s="108"/>
      <c r="J24" s="32"/>
      <c r="K24" s="109"/>
    </row>
    <row r="25" spans="1:12" x14ac:dyDescent="0.25">
      <c r="A25" s="42"/>
      <c r="B25" s="130">
        <v>20</v>
      </c>
      <c r="C25" s="678" t="s">
        <v>117</v>
      </c>
      <c r="D25" s="24" t="s">
        <v>123</v>
      </c>
      <c r="E25" s="30" t="s">
        <v>124</v>
      </c>
      <c r="F25" s="25" t="s">
        <v>106</v>
      </c>
      <c r="G25" s="131"/>
      <c r="H25" s="32">
        <v>1</v>
      </c>
      <c r="I25" s="131">
        <v>1</v>
      </c>
      <c r="J25" s="32">
        <v>1</v>
      </c>
      <c r="K25" s="109"/>
    </row>
    <row r="26" spans="1:12" x14ac:dyDescent="0.25">
      <c r="A26" s="42"/>
      <c r="B26" s="27">
        <v>21</v>
      </c>
      <c r="C26" s="24" t="s">
        <v>114</v>
      </c>
      <c r="D26" s="24" t="s">
        <v>76</v>
      </c>
      <c r="E26" s="30" t="s">
        <v>115</v>
      </c>
      <c r="F26" s="25" t="s">
        <v>108</v>
      </c>
      <c r="G26" s="108">
        <v>1</v>
      </c>
      <c r="H26" s="32"/>
      <c r="I26" s="108"/>
      <c r="J26" s="32"/>
      <c r="K26" s="109"/>
    </row>
    <row r="27" spans="1:12" x14ac:dyDescent="0.25">
      <c r="A27" s="42"/>
      <c r="B27" s="130">
        <v>22</v>
      </c>
      <c r="C27" s="24" t="s">
        <v>74</v>
      </c>
      <c r="D27" s="24" t="s">
        <v>76</v>
      </c>
      <c r="E27" s="30" t="s">
        <v>28</v>
      </c>
      <c r="F27" s="25" t="s">
        <v>101</v>
      </c>
      <c r="G27" s="108"/>
      <c r="H27" s="32">
        <v>1</v>
      </c>
      <c r="I27" s="108">
        <v>1</v>
      </c>
      <c r="J27" s="32">
        <v>1</v>
      </c>
      <c r="K27" s="104"/>
    </row>
    <row r="28" spans="1:12" x14ac:dyDescent="0.25">
      <c r="A28" s="42"/>
      <c r="B28" s="27">
        <v>23</v>
      </c>
      <c r="C28" s="24" t="s">
        <v>88</v>
      </c>
      <c r="D28" s="24" t="s">
        <v>89</v>
      </c>
      <c r="E28" s="30"/>
      <c r="F28" s="25" t="s">
        <v>101</v>
      </c>
      <c r="G28" s="108"/>
      <c r="H28" s="32">
        <v>1</v>
      </c>
      <c r="I28" s="108">
        <v>1</v>
      </c>
      <c r="J28" s="32">
        <v>1</v>
      </c>
      <c r="K28" s="109"/>
    </row>
    <row r="29" spans="1:12" s="42" customFormat="1" x14ac:dyDescent="0.25">
      <c r="B29" s="130">
        <v>24</v>
      </c>
      <c r="C29" s="24" t="s">
        <v>95</v>
      </c>
      <c r="D29" s="24" t="s">
        <v>89</v>
      </c>
      <c r="E29" s="30"/>
      <c r="F29" s="25" t="s">
        <v>106</v>
      </c>
      <c r="G29" s="131">
        <v>1</v>
      </c>
      <c r="H29" s="32"/>
      <c r="I29" s="131"/>
      <c r="J29" s="32"/>
      <c r="K29" s="109"/>
    </row>
    <row r="30" spans="1:12" x14ac:dyDescent="0.25">
      <c r="A30" s="42"/>
      <c r="B30" s="27">
        <v>25</v>
      </c>
      <c r="C30" s="24" t="s">
        <v>82</v>
      </c>
      <c r="D30" s="24" t="s">
        <v>79</v>
      </c>
      <c r="E30" s="28" t="s">
        <v>99</v>
      </c>
      <c r="F30" s="25" t="s">
        <v>107</v>
      </c>
      <c r="G30" s="108"/>
      <c r="H30" s="32">
        <v>1</v>
      </c>
      <c r="I30" s="108">
        <v>1</v>
      </c>
      <c r="J30" s="32">
        <v>1</v>
      </c>
      <c r="K30" s="109"/>
    </row>
    <row r="31" spans="1:12" s="42" customFormat="1" x14ac:dyDescent="0.25">
      <c r="B31" s="130">
        <v>26</v>
      </c>
      <c r="C31" s="24" t="s">
        <v>110</v>
      </c>
      <c r="D31" s="24" t="s">
        <v>76</v>
      </c>
      <c r="E31" s="30" t="s">
        <v>87</v>
      </c>
      <c r="F31" s="25" t="s">
        <v>106</v>
      </c>
      <c r="G31" s="131">
        <v>1</v>
      </c>
      <c r="H31" s="32"/>
      <c r="I31" s="131"/>
      <c r="J31" s="32"/>
      <c r="K31" s="109"/>
    </row>
    <row r="32" spans="1:12" ht="15.75" thickBot="1" x14ac:dyDescent="0.3">
      <c r="A32" s="42"/>
      <c r="B32" s="123">
        <v>27</v>
      </c>
      <c r="C32" s="26" t="s">
        <v>86</v>
      </c>
      <c r="D32" s="26" t="s">
        <v>76</v>
      </c>
      <c r="E32" s="38" t="s">
        <v>28</v>
      </c>
      <c r="F32" s="39" t="s">
        <v>101</v>
      </c>
      <c r="G32" s="40"/>
      <c r="H32" s="123">
        <v>1</v>
      </c>
      <c r="I32" s="40">
        <v>1</v>
      </c>
      <c r="J32" s="123">
        <v>1</v>
      </c>
      <c r="K32" s="109"/>
    </row>
    <row r="33" spans="7:10" ht="15.75" thickBot="1" x14ac:dyDescent="0.3">
      <c r="G33" s="20">
        <f>SUM(G6:G32)</f>
        <v>5</v>
      </c>
      <c r="H33" s="20">
        <f>SUM(H6:H32)</f>
        <v>22</v>
      </c>
      <c r="I33" s="20">
        <f>SUM(I6:I32)</f>
        <v>22</v>
      </c>
      <c r="J33" s="20">
        <f>SUM(J6:J32)</f>
        <v>21</v>
      </c>
    </row>
  </sheetData>
  <sortState ref="C6:J32">
    <sortCondition ref="C6:C32"/>
  </sortState>
  <mergeCells count="2">
    <mergeCell ref="C2:J2"/>
    <mergeCell ref="D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"/>
  <sheetViews>
    <sheetView zoomScale="55" zoomScaleNormal="55" workbookViewId="0">
      <selection activeCell="W30" sqref="W30"/>
    </sheetView>
  </sheetViews>
  <sheetFormatPr defaultRowHeight="15" x14ac:dyDescent="0.25"/>
  <cols>
    <col min="1" max="1" width="3.28515625" bestFit="1" customWidth="1"/>
    <col min="2" max="2" width="23.42578125" bestFit="1" customWidth="1"/>
    <col min="3" max="3" width="30.5703125" bestFit="1" customWidth="1"/>
    <col min="4" max="18" width="4.42578125" customWidth="1"/>
    <col min="19" max="19" width="5.140625" bestFit="1" customWidth="1"/>
    <col min="20" max="22" width="4.42578125" customWidth="1"/>
    <col min="23" max="23" width="5.140625" bestFit="1" customWidth="1"/>
    <col min="24" max="26" width="4.42578125" customWidth="1"/>
    <col min="27" max="27" width="5.140625" bestFit="1" customWidth="1"/>
    <col min="28" max="30" width="4.42578125" customWidth="1"/>
    <col min="31" max="31" width="5.140625" bestFit="1" customWidth="1"/>
    <col min="32" max="34" width="4.42578125" customWidth="1"/>
    <col min="35" max="35" width="5.140625" bestFit="1" customWidth="1"/>
    <col min="36" max="38" width="4.42578125" customWidth="1"/>
    <col min="39" max="39" width="5.140625" bestFit="1" customWidth="1"/>
    <col min="40" max="42" width="4.42578125" customWidth="1"/>
    <col min="43" max="43" width="5.140625" bestFit="1" customWidth="1"/>
    <col min="44" max="46" width="6.140625" customWidth="1"/>
    <col min="47" max="47" width="6.42578125" customWidth="1"/>
    <col min="50" max="50" width="3.28515625" bestFit="1" customWidth="1"/>
    <col min="51" max="51" width="20.7109375" bestFit="1" customWidth="1"/>
    <col min="52" max="52" width="28.7109375" bestFit="1" customWidth="1"/>
  </cols>
  <sheetData>
    <row r="1" spans="1:47" ht="23.25" x14ac:dyDescent="0.35">
      <c r="F1" s="210" t="s">
        <v>25</v>
      </c>
      <c r="G1" s="210"/>
      <c r="H1" s="210"/>
      <c r="I1" s="210"/>
      <c r="J1" s="210"/>
      <c r="K1" s="210"/>
      <c r="L1" s="210"/>
    </row>
    <row r="2" spans="1:47" ht="15" customHeight="1" thickBot="1" x14ac:dyDescent="0.3"/>
    <row r="3" spans="1:47" ht="21.75" thickBot="1" x14ac:dyDescent="0.3">
      <c r="A3" s="2"/>
      <c r="B3" s="235"/>
      <c r="C3" s="236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7" ht="15" customHeight="1" x14ac:dyDescent="0.25">
      <c r="A4" s="179" t="s">
        <v>0</v>
      </c>
      <c r="B4" s="179" t="s">
        <v>17</v>
      </c>
      <c r="C4" s="179" t="s">
        <v>1</v>
      </c>
      <c r="D4" s="197" t="s">
        <v>2</v>
      </c>
      <c r="E4" s="198"/>
      <c r="F4" s="199"/>
      <c r="G4" s="225" t="s">
        <v>14</v>
      </c>
      <c r="H4" s="197" t="s">
        <v>3</v>
      </c>
      <c r="I4" s="198"/>
      <c r="J4" s="199"/>
      <c r="K4" s="225" t="s">
        <v>14</v>
      </c>
      <c r="L4" s="197" t="s">
        <v>4</v>
      </c>
      <c r="M4" s="198"/>
      <c r="N4" s="199"/>
      <c r="O4" s="225" t="s">
        <v>14</v>
      </c>
      <c r="P4" s="197" t="s">
        <v>5</v>
      </c>
      <c r="Q4" s="198"/>
      <c r="R4" s="199"/>
      <c r="S4" s="225" t="s">
        <v>14</v>
      </c>
      <c r="T4" s="197" t="s">
        <v>6</v>
      </c>
      <c r="U4" s="198"/>
      <c r="V4" s="199"/>
      <c r="W4" s="225" t="s">
        <v>14</v>
      </c>
      <c r="X4" s="197" t="s">
        <v>9</v>
      </c>
      <c r="Y4" s="198"/>
      <c r="Z4" s="199"/>
      <c r="AA4" s="225" t="s">
        <v>14</v>
      </c>
      <c r="AB4" s="197" t="s">
        <v>10</v>
      </c>
      <c r="AC4" s="198"/>
      <c r="AD4" s="199"/>
      <c r="AE4" s="225" t="s">
        <v>14</v>
      </c>
      <c r="AF4" s="197" t="s">
        <v>11</v>
      </c>
      <c r="AG4" s="198"/>
      <c r="AH4" s="199"/>
      <c r="AI4" s="225" t="s">
        <v>14</v>
      </c>
      <c r="AJ4" s="197" t="s">
        <v>12</v>
      </c>
      <c r="AK4" s="198"/>
      <c r="AL4" s="199"/>
      <c r="AM4" s="225" t="s">
        <v>14</v>
      </c>
      <c r="AN4" s="197" t="s">
        <v>13</v>
      </c>
      <c r="AO4" s="198"/>
      <c r="AP4" s="199"/>
      <c r="AQ4" s="225" t="s">
        <v>14</v>
      </c>
      <c r="AR4" s="237" t="s">
        <v>22</v>
      </c>
      <c r="AS4" s="237" t="s">
        <v>23</v>
      </c>
      <c r="AT4" s="179" t="s">
        <v>7</v>
      </c>
      <c r="AU4" s="223" t="s">
        <v>8</v>
      </c>
    </row>
    <row r="5" spans="1:47" s="11" customFormat="1" ht="15.75" customHeight="1" thickBot="1" x14ac:dyDescent="0.3">
      <c r="A5" s="180"/>
      <c r="B5" s="180"/>
      <c r="C5" s="180"/>
      <c r="D5" s="17" t="s">
        <v>19</v>
      </c>
      <c r="E5" s="18" t="s">
        <v>20</v>
      </c>
      <c r="F5" s="19" t="s">
        <v>21</v>
      </c>
      <c r="G5" s="226"/>
      <c r="H5" s="17" t="s">
        <v>19</v>
      </c>
      <c r="I5" s="18" t="s">
        <v>20</v>
      </c>
      <c r="J5" s="19" t="s">
        <v>21</v>
      </c>
      <c r="K5" s="226"/>
      <c r="L5" s="17" t="s">
        <v>19</v>
      </c>
      <c r="M5" s="18" t="s">
        <v>20</v>
      </c>
      <c r="N5" s="19" t="s">
        <v>21</v>
      </c>
      <c r="O5" s="226"/>
      <c r="P5" s="17" t="s">
        <v>19</v>
      </c>
      <c r="Q5" s="18" t="s">
        <v>20</v>
      </c>
      <c r="R5" s="19" t="s">
        <v>21</v>
      </c>
      <c r="S5" s="226"/>
      <c r="T5" s="17" t="s">
        <v>19</v>
      </c>
      <c r="U5" s="18" t="s">
        <v>20</v>
      </c>
      <c r="V5" s="19" t="s">
        <v>21</v>
      </c>
      <c r="W5" s="226"/>
      <c r="X5" s="17" t="s">
        <v>19</v>
      </c>
      <c r="Y5" s="18" t="s">
        <v>20</v>
      </c>
      <c r="Z5" s="19" t="s">
        <v>21</v>
      </c>
      <c r="AA5" s="226"/>
      <c r="AB5" s="17" t="s">
        <v>19</v>
      </c>
      <c r="AC5" s="18" t="s">
        <v>20</v>
      </c>
      <c r="AD5" s="19" t="s">
        <v>21</v>
      </c>
      <c r="AE5" s="226"/>
      <c r="AF5" s="17" t="s">
        <v>19</v>
      </c>
      <c r="AG5" s="18" t="s">
        <v>20</v>
      </c>
      <c r="AH5" s="19" t="s">
        <v>21</v>
      </c>
      <c r="AI5" s="226"/>
      <c r="AJ5" s="17" t="s">
        <v>19</v>
      </c>
      <c r="AK5" s="18" t="s">
        <v>20</v>
      </c>
      <c r="AL5" s="19" t="s">
        <v>21</v>
      </c>
      <c r="AM5" s="226"/>
      <c r="AN5" s="17" t="s">
        <v>19</v>
      </c>
      <c r="AO5" s="18" t="s">
        <v>20</v>
      </c>
      <c r="AP5" s="19" t="s">
        <v>21</v>
      </c>
      <c r="AQ5" s="226"/>
      <c r="AR5" s="238"/>
      <c r="AS5" s="238"/>
      <c r="AT5" s="180"/>
      <c r="AU5" s="224"/>
    </row>
    <row r="6" spans="1:47" s="42" customFormat="1" ht="15" customHeight="1" x14ac:dyDescent="0.25">
      <c r="A6" s="214">
        <v>1</v>
      </c>
      <c r="B6" s="216" t="s">
        <v>116</v>
      </c>
      <c r="C6" s="216" t="s">
        <v>118</v>
      </c>
      <c r="D6" s="137">
        <v>10</v>
      </c>
      <c r="E6" s="138">
        <v>6</v>
      </c>
      <c r="F6" s="139">
        <v>4</v>
      </c>
      <c r="G6" s="218">
        <f>SUM(D6:F6)</f>
        <v>20</v>
      </c>
      <c r="H6" s="140">
        <v>10</v>
      </c>
      <c r="I6" s="138">
        <v>10</v>
      </c>
      <c r="J6" s="138">
        <v>8</v>
      </c>
      <c r="K6" s="218">
        <f>SUM(G6,H7)</f>
        <v>48</v>
      </c>
      <c r="L6" s="140">
        <v>10</v>
      </c>
      <c r="M6" s="138">
        <v>8</v>
      </c>
      <c r="N6" s="138">
        <v>0</v>
      </c>
      <c r="O6" s="218">
        <f>SUM(K6,L7)</f>
        <v>66</v>
      </c>
      <c r="P6" s="140">
        <v>10</v>
      </c>
      <c r="Q6" s="138">
        <v>4</v>
      </c>
      <c r="R6" s="139">
        <v>0</v>
      </c>
      <c r="S6" s="218">
        <f>SUM(O6,P7)</f>
        <v>80</v>
      </c>
      <c r="T6" s="140">
        <v>8</v>
      </c>
      <c r="U6" s="138">
        <v>8</v>
      </c>
      <c r="V6" s="138">
        <v>8</v>
      </c>
      <c r="W6" s="218">
        <f>SUM(S6,T7)</f>
        <v>104</v>
      </c>
      <c r="X6" s="137">
        <v>10</v>
      </c>
      <c r="Y6" s="138">
        <v>8</v>
      </c>
      <c r="Z6" s="139">
        <v>8</v>
      </c>
      <c r="AA6" s="218">
        <f>SUM(W6,X7)</f>
        <v>130</v>
      </c>
      <c r="AB6" s="140">
        <v>10</v>
      </c>
      <c r="AC6" s="138">
        <v>8</v>
      </c>
      <c r="AD6" s="138">
        <v>0</v>
      </c>
      <c r="AE6" s="218">
        <f>SUM(AA6,AB7)</f>
        <v>148</v>
      </c>
      <c r="AF6" s="140">
        <v>10</v>
      </c>
      <c r="AG6" s="138">
        <v>10</v>
      </c>
      <c r="AH6" s="138">
        <v>8</v>
      </c>
      <c r="AI6" s="218">
        <f>SUM(AE6,AF7)</f>
        <v>176</v>
      </c>
      <c r="AJ6" s="140">
        <v>10</v>
      </c>
      <c r="AK6" s="138">
        <v>10</v>
      </c>
      <c r="AL6" s="139">
        <v>10</v>
      </c>
      <c r="AM6" s="218">
        <f>SUM(AI6,AJ7)</f>
        <v>206</v>
      </c>
      <c r="AN6" s="140">
        <v>0</v>
      </c>
      <c r="AO6" s="138">
        <v>0</v>
      </c>
      <c r="AP6" s="138">
        <v>0</v>
      </c>
      <c r="AQ6" s="218">
        <f>SUM(AM6,AN7)</f>
        <v>206</v>
      </c>
      <c r="AR6" s="227">
        <f>COUNTIF(D6:F6,"=10")+COUNTIF(H6:J6,"=10")+COUNTIF(L6:N6,"=10")+COUNTIF(P6:R6,"=10")+COUNTIF(T6:V6,"=10")+COUNTIF(X6:Z6,"=10")+COUNTIF(AB6:AD6,"=10")+COUNTIF(AF6:AH6,"=10")+COUNTIF(AJ6:AL6,"=10")+COUNTIF(AN6:AP6,"=10")</f>
        <v>12</v>
      </c>
      <c r="AS6" s="227">
        <f>COUNTIF(D6:F6,"=8")+COUNTIF(H6:J6,"=8")+COUNTIF(L6:N6,"=8")+COUNTIF(P6:R6,"=8")+COUNTIF(T6:V6,"=8")+COUNTIF(X6:Z6,"=8")+COUNTIF(AB6:AD6,"=8")+COUNTIF(AF6:AH6,"=8")+COUNTIF(AJ6:AL6,"=8")+COUNTIF(AN6:AP6,"=8")</f>
        <v>9</v>
      </c>
      <c r="AT6" s="229">
        <f>AQ6</f>
        <v>206</v>
      </c>
      <c r="AU6" s="231">
        <v>2</v>
      </c>
    </row>
    <row r="7" spans="1:47" s="42" customFormat="1" ht="15.75" customHeight="1" thickBot="1" x14ac:dyDescent="0.3">
      <c r="A7" s="215"/>
      <c r="B7" s="217"/>
      <c r="C7" s="217"/>
      <c r="D7" s="220">
        <f>SUM(D6:F6)</f>
        <v>20</v>
      </c>
      <c r="E7" s="221"/>
      <c r="F7" s="222"/>
      <c r="G7" s="219"/>
      <c r="H7" s="220">
        <f>SUM(H6:J6)</f>
        <v>28</v>
      </c>
      <c r="I7" s="221"/>
      <c r="J7" s="222"/>
      <c r="K7" s="219"/>
      <c r="L7" s="220">
        <f>SUM(L6:N6)</f>
        <v>18</v>
      </c>
      <c r="M7" s="221"/>
      <c r="N7" s="222"/>
      <c r="O7" s="219"/>
      <c r="P7" s="220">
        <f>SUM(P6:R6)</f>
        <v>14</v>
      </c>
      <c r="Q7" s="221"/>
      <c r="R7" s="222"/>
      <c r="S7" s="219"/>
      <c r="T7" s="220">
        <f>SUM(T6:V6)</f>
        <v>24</v>
      </c>
      <c r="U7" s="221"/>
      <c r="V7" s="222"/>
      <c r="W7" s="219"/>
      <c r="X7" s="220">
        <f>SUM(X6:Z6)</f>
        <v>26</v>
      </c>
      <c r="Y7" s="221"/>
      <c r="Z7" s="222"/>
      <c r="AA7" s="219"/>
      <c r="AB7" s="220">
        <f>SUM(AB6:AD6)</f>
        <v>18</v>
      </c>
      <c r="AC7" s="221"/>
      <c r="AD7" s="222"/>
      <c r="AE7" s="219"/>
      <c r="AF7" s="220">
        <f>SUM(AF6:AH6)</f>
        <v>28</v>
      </c>
      <c r="AG7" s="221"/>
      <c r="AH7" s="222"/>
      <c r="AI7" s="219"/>
      <c r="AJ7" s="220">
        <f>SUM(AJ6:AL6)</f>
        <v>30</v>
      </c>
      <c r="AK7" s="221"/>
      <c r="AL7" s="222"/>
      <c r="AM7" s="219"/>
      <c r="AN7" s="220">
        <f>SUM(AN6:AP6)</f>
        <v>0</v>
      </c>
      <c r="AO7" s="221"/>
      <c r="AP7" s="222"/>
      <c r="AQ7" s="219"/>
      <c r="AR7" s="228"/>
      <c r="AS7" s="228"/>
      <c r="AT7" s="230"/>
      <c r="AU7" s="232"/>
    </row>
    <row r="8" spans="1:47" s="42" customFormat="1" ht="15" customHeight="1" x14ac:dyDescent="0.25">
      <c r="A8" s="211">
        <v>2</v>
      </c>
      <c r="B8" s="212" t="s">
        <v>110</v>
      </c>
      <c r="C8" s="212" t="s">
        <v>76</v>
      </c>
      <c r="D8" s="7">
        <v>10</v>
      </c>
      <c r="E8" s="8">
        <v>10</v>
      </c>
      <c r="F8" s="112">
        <v>6</v>
      </c>
      <c r="G8" s="205">
        <f>SUM(D8:F8)</f>
        <v>26</v>
      </c>
      <c r="H8" s="9">
        <v>4</v>
      </c>
      <c r="I8" s="8">
        <v>0</v>
      </c>
      <c r="J8" s="8">
        <v>0</v>
      </c>
      <c r="K8" s="205">
        <f>SUM(G8,H9)</f>
        <v>30</v>
      </c>
      <c r="L8" s="9">
        <v>0</v>
      </c>
      <c r="M8" s="8">
        <v>0</v>
      </c>
      <c r="N8" s="8">
        <v>0</v>
      </c>
      <c r="O8" s="205">
        <f>SUM(K8,L9)</f>
        <v>30</v>
      </c>
      <c r="P8" s="9">
        <v>4</v>
      </c>
      <c r="Q8" s="8">
        <v>4</v>
      </c>
      <c r="R8" s="8">
        <v>4</v>
      </c>
      <c r="S8" s="205">
        <f>SUM(O8,P9)</f>
        <v>42</v>
      </c>
      <c r="T8" s="9">
        <v>6</v>
      </c>
      <c r="U8" s="8">
        <v>0</v>
      </c>
      <c r="V8" s="8">
        <v>0</v>
      </c>
      <c r="W8" s="205">
        <f>SUM(S8,T9)</f>
        <v>48</v>
      </c>
      <c r="X8" s="7">
        <v>6</v>
      </c>
      <c r="Y8" s="8">
        <v>4</v>
      </c>
      <c r="Z8" s="112">
        <v>4</v>
      </c>
      <c r="AA8" s="205">
        <f>SUM(W8,X9)</f>
        <v>62</v>
      </c>
      <c r="AB8" s="9">
        <v>0</v>
      </c>
      <c r="AC8" s="8">
        <v>0</v>
      </c>
      <c r="AD8" s="8">
        <v>0</v>
      </c>
      <c r="AE8" s="205">
        <f>SUM(AA8,AB9)</f>
        <v>62</v>
      </c>
      <c r="AF8" s="9">
        <v>0</v>
      </c>
      <c r="AG8" s="8">
        <v>0</v>
      </c>
      <c r="AH8" s="8">
        <v>0</v>
      </c>
      <c r="AI8" s="205">
        <f>SUM(AE8,AF9)</f>
        <v>62</v>
      </c>
      <c r="AJ8" s="9">
        <v>8</v>
      </c>
      <c r="AK8" s="8">
        <v>8</v>
      </c>
      <c r="AL8" s="8">
        <v>6</v>
      </c>
      <c r="AM8" s="205">
        <f>SUM(AI8,AJ9)</f>
        <v>84</v>
      </c>
      <c r="AN8" s="9">
        <v>10</v>
      </c>
      <c r="AO8" s="8">
        <v>8</v>
      </c>
      <c r="AP8" s="8">
        <v>4</v>
      </c>
      <c r="AQ8" s="205">
        <f>SUM(AM8,AN9)</f>
        <v>106</v>
      </c>
      <c r="AR8" s="233">
        <f>COUNTIF(D8:F8,"=10")+COUNTIF(H8:J8,"=10")+COUNTIF(L8:N8,"=10")+COUNTIF(P8:R8,"=10")+COUNTIF(T8:V8,"=10")+COUNTIF(X8:Z8,"=10")+COUNTIF(AB8:AD8,"=10")+COUNTIF(AF8:AH8,"=10")+COUNTIF(AJ8:AL8,"=10")+COUNTIF(AN8:AP8,"=10")</f>
        <v>3</v>
      </c>
      <c r="AS8" s="233">
        <f>COUNTIF(D8:F8,"=8")+COUNTIF(H8:J8,"=8")+COUNTIF(L8:N8,"=8")+COUNTIF(P8:R8,"=8")+COUNTIF(T8:V8,"=8")+COUNTIF(X8:Z8,"=8")+COUNTIF(AB8:AD8,"=8")+COUNTIF(AF8:AH8,"=8")+COUNTIF(AJ8:AL8,"=8")+COUNTIF(AN8:AP8,"=8")</f>
        <v>3</v>
      </c>
      <c r="AT8" s="223">
        <f>AQ8</f>
        <v>106</v>
      </c>
      <c r="AU8" s="223">
        <v>5</v>
      </c>
    </row>
    <row r="9" spans="1:47" s="42" customFormat="1" ht="15.75" customHeight="1" thickBot="1" x14ac:dyDescent="0.3">
      <c r="A9" s="184"/>
      <c r="B9" s="213"/>
      <c r="C9" s="213"/>
      <c r="D9" s="207">
        <f>SUM(D8:F8)</f>
        <v>26</v>
      </c>
      <c r="E9" s="208"/>
      <c r="F9" s="209"/>
      <c r="G9" s="206"/>
      <c r="H9" s="207">
        <f>SUM(H8:J8)</f>
        <v>4</v>
      </c>
      <c r="I9" s="208"/>
      <c r="J9" s="209"/>
      <c r="K9" s="206"/>
      <c r="L9" s="207">
        <f>SUM(L8:N8)</f>
        <v>0</v>
      </c>
      <c r="M9" s="208"/>
      <c r="N9" s="209"/>
      <c r="O9" s="206"/>
      <c r="P9" s="207">
        <f>SUM(P8:R8)</f>
        <v>12</v>
      </c>
      <c r="Q9" s="208"/>
      <c r="R9" s="209"/>
      <c r="S9" s="206"/>
      <c r="T9" s="207">
        <f>SUM(T8:V8)</f>
        <v>6</v>
      </c>
      <c r="U9" s="208"/>
      <c r="V9" s="209"/>
      <c r="W9" s="206"/>
      <c r="X9" s="207">
        <f>SUM(X8:Z8)</f>
        <v>14</v>
      </c>
      <c r="Y9" s="208"/>
      <c r="Z9" s="209"/>
      <c r="AA9" s="206"/>
      <c r="AB9" s="207">
        <f>SUM(AB8:AD8)</f>
        <v>0</v>
      </c>
      <c r="AC9" s="208"/>
      <c r="AD9" s="209"/>
      <c r="AE9" s="206"/>
      <c r="AF9" s="207">
        <f>SUM(AF8:AH8)</f>
        <v>0</v>
      </c>
      <c r="AG9" s="208"/>
      <c r="AH9" s="209"/>
      <c r="AI9" s="206"/>
      <c r="AJ9" s="207">
        <f>SUM(AJ8:AL8)</f>
        <v>22</v>
      </c>
      <c r="AK9" s="208"/>
      <c r="AL9" s="209"/>
      <c r="AM9" s="206"/>
      <c r="AN9" s="207">
        <f>SUM(AN8:AP8)</f>
        <v>22</v>
      </c>
      <c r="AO9" s="208"/>
      <c r="AP9" s="209"/>
      <c r="AQ9" s="206"/>
      <c r="AR9" s="234"/>
      <c r="AS9" s="234"/>
      <c r="AT9" s="224"/>
      <c r="AU9" s="224"/>
    </row>
    <row r="10" spans="1:47" s="42" customFormat="1" ht="15" customHeight="1" x14ac:dyDescent="0.25">
      <c r="A10" s="211">
        <v>3</v>
      </c>
      <c r="B10" s="212" t="s">
        <v>114</v>
      </c>
      <c r="C10" s="212" t="s">
        <v>76</v>
      </c>
      <c r="D10" s="7">
        <v>6</v>
      </c>
      <c r="E10" s="8">
        <v>6</v>
      </c>
      <c r="F10" s="112">
        <v>4</v>
      </c>
      <c r="G10" s="205">
        <f>SUM(D10:F10)</f>
        <v>16</v>
      </c>
      <c r="H10" s="9">
        <v>10</v>
      </c>
      <c r="I10" s="8">
        <v>0</v>
      </c>
      <c r="J10" s="8">
        <v>0</v>
      </c>
      <c r="K10" s="205">
        <f>SUM(G10,H11)</f>
        <v>26</v>
      </c>
      <c r="L10" s="9">
        <v>10</v>
      </c>
      <c r="M10" s="8">
        <v>4</v>
      </c>
      <c r="N10" s="8">
        <v>4</v>
      </c>
      <c r="O10" s="205">
        <f>SUM(K10,L11)</f>
        <v>44</v>
      </c>
      <c r="P10" s="9">
        <v>6</v>
      </c>
      <c r="Q10" s="8">
        <v>6</v>
      </c>
      <c r="R10" s="8">
        <v>0</v>
      </c>
      <c r="S10" s="205">
        <f>SUM(O10,P11)</f>
        <v>56</v>
      </c>
      <c r="T10" s="9">
        <v>10</v>
      </c>
      <c r="U10" s="8">
        <v>10</v>
      </c>
      <c r="V10" s="8">
        <v>8</v>
      </c>
      <c r="W10" s="205">
        <f>SUM(S10,T11)</f>
        <v>84</v>
      </c>
      <c r="X10" s="7">
        <v>10</v>
      </c>
      <c r="Y10" s="8">
        <v>6</v>
      </c>
      <c r="Z10" s="112">
        <v>0</v>
      </c>
      <c r="AA10" s="205">
        <f>SUM(W10,X11)</f>
        <v>100</v>
      </c>
      <c r="AB10" s="9">
        <v>8</v>
      </c>
      <c r="AC10" s="8">
        <v>8</v>
      </c>
      <c r="AD10" s="8">
        <v>6</v>
      </c>
      <c r="AE10" s="205">
        <f>SUM(AA10,AB11)</f>
        <v>122</v>
      </c>
      <c r="AF10" s="9">
        <v>10</v>
      </c>
      <c r="AG10" s="8">
        <v>10</v>
      </c>
      <c r="AH10" s="8">
        <v>6</v>
      </c>
      <c r="AI10" s="205">
        <f>SUM(AE10,AF11)</f>
        <v>148</v>
      </c>
      <c r="AJ10" s="9">
        <v>10</v>
      </c>
      <c r="AK10" s="8">
        <v>10</v>
      </c>
      <c r="AL10" s="8">
        <v>6</v>
      </c>
      <c r="AM10" s="205">
        <f>SUM(AI10,AJ11)</f>
        <v>174</v>
      </c>
      <c r="AN10" s="9">
        <v>8</v>
      </c>
      <c r="AO10" s="8">
        <v>6</v>
      </c>
      <c r="AP10" s="8">
        <v>4</v>
      </c>
      <c r="AQ10" s="205">
        <f>SUM(AM10,AN11)</f>
        <v>192</v>
      </c>
      <c r="AR10" s="233">
        <f>COUNTIF(D10:F10,"=10")+COUNTIF(H10:J10,"=10")+COUNTIF(L10:N10,"=10")+COUNTIF(P10:R10,"=10")+COUNTIF(T10:V10,"=10")+COUNTIF(X10:Z10,"=10")+COUNTIF(AB10:AD10,"=10")+COUNTIF(AF10:AH10,"=10")+COUNTIF(AJ10:AL10,"=10")+COUNTIF(AN10:AP10,"=10")</f>
        <v>9</v>
      </c>
      <c r="AS10" s="233">
        <f>COUNTIF(D10:F10,"=8")+COUNTIF(H10:J10,"=8")+COUNTIF(L10:N10,"=8")+COUNTIF(P10:R10,"=8")+COUNTIF(T10:V10,"=8")+COUNTIF(X10:Z10,"=8")+COUNTIF(AB10:AD10,"=8")+COUNTIF(AF10:AH10,"=8")+COUNTIF(AJ10:AL10,"=8")+COUNTIF(AN10:AP10,"=8")</f>
        <v>4</v>
      </c>
      <c r="AT10" s="223">
        <f>AQ10</f>
        <v>192</v>
      </c>
      <c r="AU10" s="223">
        <v>4</v>
      </c>
    </row>
    <row r="11" spans="1:47" s="42" customFormat="1" ht="15.75" customHeight="1" thickBot="1" x14ac:dyDescent="0.3">
      <c r="A11" s="184"/>
      <c r="B11" s="213"/>
      <c r="C11" s="213"/>
      <c r="D11" s="207">
        <f>SUM(D10:F10)</f>
        <v>16</v>
      </c>
      <c r="E11" s="208"/>
      <c r="F11" s="209"/>
      <c r="G11" s="206"/>
      <c r="H11" s="207">
        <f>SUM(H10:J10)</f>
        <v>10</v>
      </c>
      <c r="I11" s="208"/>
      <c r="J11" s="209"/>
      <c r="K11" s="206"/>
      <c r="L11" s="207">
        <f>SUM(L10:N10)</f>
        <v>18</v>
      </c>
      <c r="M11" s="208"/>
      <c r="N11" s="209"/>
      <c r="O11" s="206"/>
      <c r="P11" s="207">
        <f>SUM(P10:R10)</f>
        <v>12</v>
      </c>
      <c r="Q11" s="208"/>
      <c r="R11" s="209"/>
      <c r="S11" s="206"/>
      <c r="T11" s="207">
        <f>SUM(T10:V10)</f>
        <v>28</v>
      </c>
      <c r="U11" s="208"/>
      <c r="V11" s="209"/>
      <c r="W11" s="206"/>
      <c r="X11" s="207">
        <f>SUM(X10:Z10)</f>
        <v>16</v>
      </c>
      <c r="Y11" s="208"/>
      <c r="Z11" s="209"/>
      <c r="AA11" s="206"/>
      <c r="AB11" s="207">
        <f>SUM(AB10:AD10)</f>
        <v>22</v>
      </c>
      <c r="AC11" s="208"/>
      <c r="AD11" s="209"/>
      <c r="AE11" s="206"/>
      <c r="AF11" s="207">
        <f>SUM(AF10:AH10)</f>
        <v>26</v>
      </c>
      <c r="AG11" s="208"/>
      <c r="AH11" s="209"/>
      <c r="AI11" s="206"/>
      <c r="AJ11" s="207">
        <f>SUM(AJ10:AL10)</f>
        <v>26</v>
      </c>
      <c r="AK11" s="208"/>
      <c r="AL11" s="209"/>
      <c r="AM11" s="206"/>
      <c r="AN11" s="207">
        <f>SUM(AN10:AP10)</f>
        <v>18</v>
      </c>
      <c r="AO11" s="208"/>
      <c r="AP11" s="209"/>
      <c r="AQ11" s="206"/>
      <c r="AR11" s="234"/>
      <c r="AS11" s="234"/>
      <c r="AT11" s="224"/>
      <c r="AU11" s="224"/>
    </row>
    <row r="12" spans="1:47" s="42" customFormat="1" x14ac:dyDescent="0.25">
      <c r="A12" s="239">
        <v>4</v>
      </c>
      <c r="B12" s="240" t="s">
        <v>95</v>
      </c>
      <c r="C12" s="240" t="s">
        <v>89</v>
      </c>
      <c r="D12" s="100">
        <v>10</v>
      </c>
      <c r="E12" s="101">
        <v>8</v>
      </c>
      <c r="F12" s="102">
        <v>6</v>
      </c>
      <c r="G12" s="203">
        <f>SUM(D12:F12)</f>
        <v>24</v>
      </c>
      <c r="H12" s="103">
        <v>8</v>
      </c>
      <c r="I12" s="101">
        <v>4</v>
      </c>
      <c r="J12" s="101">
        <v>0</v>
      </c>
      <c r="K12" s="203">
        <f>SUM(G12,H13)</f>
        <v>36</v>
      </c>
      <c r="L12" s="103">
        <v>10</v>
      </c>
      <c r="M12" s="101">
        <v>6</v>
      </c>
      <c r="N12" s="101">
        <v>4</v>
      </c>
      <c r="O12" s="203">
        <f>SUM(K12,L13)</f>
        <v>56</v>
      </c>
      <c r="P12" s="103">
        <v>6</v>
      </c>
      <c r="Q12" s="101">
        <v>0</v>
      </c>
      <c r="R12" s="101">
        <v>0</v>
      </c>
      <c r="S12" s="203">
        <f>SUM(O12,P13)</f>
        <v>62</v>
      </c>
      <c r="T12" s="103">
        <v>8</v>
      </c>
      <c r="U12" s="101">
        <v>8</v>
      </c>
      <c r="V12" s="101">
        <v>8</v>
      </c>
      <c r="W12" s="203">
        <f>SUM(S12,T13)</f>
        <v>86</v>
      </c>
      <c r="X12" s="100">
        <v>10</v>
      </c>
      <c r="Y12" s="101">
        <v>8</v>
      </c>
      <c r="Z12" s="102">
        <v>6</v>
      </c>
      <c r="AA12" s="203">
        <f>SUM(W12,X13)</f>
        <v>110</v>
      </c>
      <c r="AB12" s="103">
        <v>10</v>
      </c>
      <c r="AC12" s="101">
        <v>4</v>
      </c>
      <c r="AD12" s="101">
        <v>4</v>
      </c>
      <c r="AE12" s="203">
        <f>SUM(AA12,AB13)</f>
        <v>128</v>
      </c>
      <c r="AF12" s="103">
        <v>8</v>
      </c>
      <c r="AG12" s="101">
        <v>8</v>
      </c>
      <c r="AH12" s="101">
        <v>6</v>
      </c>
      <c r="AI12" s="203">
        <f>SUM(AE12,AF13)</f>
        <v>150</v>
      </c>
      <c r="AJ12" s="103">
        <v>8</v>
      </c>
      <c r="AK12" s="101">
        <v>8</v>
      </c>
      <c r="AL12" s="101">
        <v>6</v>
      </c>
      <c r="AM12" s="203">
        <f>SUM(AI12,AJ13)</f>
        <v>172</v>
      </c>
      <c r="AN12" s="103">
        <v>10</v>
      </c>
      <c r="AO12" s="101">
        <v>10</v>
      </c>
      <c r="AP12" s="101">
        <v>8</v>
      </c>
      <c r="AQ12" s="203">
        <f>SUM(AM12,AN13)</f>
        <v>200</v>
      </c>
      <c r="AR12" s="242">
        <f>COUNTIF(D12:F12,"=10")+COUNTIF(H12:J12,"=10")+COUNTIF(L12:N12,"=10")+COUNTIF(P12:R12,"=10")+COUNTIF(T12:V12,"=10")+COUNTIF(X12:Z12,"=10")+COUNTIF(AB12:AD12,"=10")+COUNTIF(AF12:AH12,"=10")+COUNTIF(AJ12:AL12,"=10")+COUNTIF(AN12:AP12,"=10")</f>
        <v>6</v>
      </c>
      <c r="AS12" s="242">
        <f>COUNTIF(D12:F12,"=8")+COUNTIF(H12:J12,"=8")+COUNTIF(L12:N12,"=8")+COUNTIF(P12:R12,"=8")+COUNTIF(T12:V12,"=8")+COUNTIF(X12:Z12,"=8")+COUNTIF(AB12:AD12,"=8")+COUNTIF(AF12:AH12,"=8")+COUNTIF(AJ12:AL12,"=8")+COUNTIF(AN12:AP12,"=8")</f>
        <v>11</v>
      </c>
      <c r="AT12" s="244">
        <f>AQ12</f>
        <v>200</v>
      </c>
      <c r="AU12" s="246">
        <v>3</v>
      </c>
    </row>
    <row r="13" spans="1:47" s="42" customFormat="1" ht="15.75" thickBot="1" x14ac:dyDescent="0.3">
      <c r="A13" s="190"/>
      <c r="B13" s="241"/>
      <c r="C13" s="241"/>
      <c r="D13" s="200">
        <f>SUM(D12:F12)</f>
        <v>24</v>
      </c>
      <c r="E13" s="201"/>
      <c r="F13" s="202"/>
      <c r="G13" s="204"/>
      <c r="H13" s="200">
        <f>SUM(H12:J12)</f>
        <v>12</v>
      </c>
      <c r="I13" s="201"/>
      <c r="J13" s="202"/>
      <c r="K13" s="204"/>
      <c r="L13" s="200">
        <f>SUM(L12:N12)</f>
        <v>20</v>
      </c>
      <c r="M13" s="201"/>
      <c r="N13" s="202"/>
      <c r="O13" s="204"/>
      <c r="P13" s="200">
        <f>SUM(P12:R12)</f>
        <v>6</v>
      </c>
      <c r="Q13" s="201"/>
      <c r="R13" s="202"/>
      <c r="S13" s="204"/>
      <c r="T13" s="200">
        <f>SUM(T12:V12)</f>
        <v>24</v>
      </c>
      <c r="U13" s="201"/>
      <c r="V13" s="202"/>
      <c r="W13" s="204"/>
      <c r="X13" s="200">
        <f>SUM(X12:Z12)</f>
        <v>24</v>
      </c>
      <c r="Y13" s="201"/>
      <c r="Z13" s="202"/>
      <c r="AA13" s="204"/>
      <c r="AB13" s="200">
        <f>SUM(AB12:AD12)</f>
        <v>18</v>
      </c>
      <c r="AC13" s="201"/>
      <c r="AD13" s="202"/>
      <c r="AE13" s="204"/>
      <c r="AF13" s="200">
        <f>SUM(AF12:AH12)</f>
        <v>22</v>
      </c>
      <c r="AG13" s="201"/>
      <c r="AH13" s="202"/>
      <c r="AI13" s="204"/>
      <c r="AJ13" s="200">
        <f>SUM(AJ12:AL12)</f>
        <v>22</v>
      </c>
      <c r="AK13" s="201"/>
      <c r="AL13" s="202"/>
      <c r="AM13" s="204"/>
      <c r="AN13" s="200">
        <f>SUM(AN12:AP12)</f>
        <v>28</v>
      </c>
      <c r="AO13" s="201"/>
      <c r="AP13" s="202"/>
      <c r="AQ13" s="204"/>
      <c r="AR13" s="243"/>
      <c r="AS13" s="243"/>
      <c r="AT13" s="245"/>
      <c r="AU13" s="247"/>
    </row>
    <row r="14" spans="1:47" x14ac:dyDescent="0.25">
      <c r="A14" s="183">
        <v>5</v>
      </c>
      <c r="B14" s="249" t="s">
        <v>94</v>
      </c>
      <c r="C14" s="249" t="s">
        <v>76</v>
      </c>
      <c r="D14" s="134">
        <v>10</v>
      </c>
      <c r="E14" s="135">
        <v>8</v>
      </c>
      <c r="F14" s="132">
        <v>6</v>
      </c>
      <c r="G14" s="251">
        <f>SUM(D14:F14)</f>
        <v>24</v>
      </c>
      <c r="H14" s="136">
        <v>10</v>
      </c>
      <c r="I14" s="135">
        <v>6</v>
      </c>
      <c r="J14" s="135">
        <v>4</v>
      </c>
      <c r="K14" s="251">
        <f>SUM(G14,H15)</f>
        <v>44</v>
      </c>
      <c r="L14" s="136">
        <v>8</v>
      </c>
      <c r="M14" s="135">
        <v>8</v>
      </c>
      <c r="N14" s="135">
        <v>0</v>
      </c>
      <c r="O14" s="251">
        <f>SUM(K14,L15)</f>
        <v>60</v>
      </c>
      <c r="P14" s="136">
        <v>8</v>
      </c>
      <c r="Q14" s="135">
        <v>6</v>
      </c>
      <c r="R14" s="135">
        <v>0</v>
      </c>
      <c r="S14" s="251">
        <f>SUM(O14,P15)</f>
        <v>74</v>
      </c>
      <c r="T14" s="136">
        <v>6</v>
      </c>
      <c r="U14" s="135">
        <v>4</v>
      </c>
      <c r="V14" s="135">
        <v>4</v>
      </c>
      <c r="W14" s="251">
        <f>SUM(S14,T15)</f>
        <v>88</v>
      </c>
      <c r="X14" s="134">
        <v>10</v>
      </c>
      <c r="Y14" s="135">
        <v>10</v>
      </c>
      <c r="Z14" s="132">
        <v>4</v>
      </c>
      <c r="AA14" s="251">
        <f>SUM(W14,X15)</f>
        <v>112</v>
      </c>
      <c r="AB14" s="136">
        <v>8</v>
      </c>
      <c r="AC14" s="135">
        <v>6</v>
      </c>
      <c r="AD14" s="135">
        <v>0</v>
      </c>
      <c r="AE14" s="251">
        <f>SUM(AA14,AB15)</f>
        <v>126</v>
      </c>
      <c r="AF14" s="136">
        <v>10</v>
      </c>
      <c r="AG14" s="135">
        <v>10</v>
      </c>
      <c r="AH14" s="135">
        <v>8</v>
      </c>
      <c r="AI14" s="251">
        <f>SUM(AE14,AF15)</f>
        <v>154</v>
      </c>
      <c r="AJ14" s="136">
        <v>10</v>
      </c>
      <c r="AK14" s="135">
        <v>10</v>
      </c>
      <c r="AL14" s="135">
        <v>10</v>
      </c>
      <c r="AM14" s="251">
        <f>SUM(AI14,AJ15)</f>
        <v>184</v>
      </c>
      <c r="AN14" s="136">
        <v>10</v>
      </c>
      <c r="AO14" s="135">
        <v>8</v>
      </c>
      <c r="AP14" s="135">
        <v>8</v>
      </c>
      <c r="AQ14" s="251">
        <f>SUM(AM14,AN15)</f>
        <v>210</v>
      </c>
      <c r="AR14" s="195">
        <f>COUNTIF(D14:F14,"=10")+COUNTIF(H14:J14,"=10")+COUNTIF(L14:N14,"=10")+COUNTIF(P14:R14,"=10")+COUNTIF(T14:V14,"=10")+COUNTIF(X14:Z14,"=10")+COUNTIF(AB14:AD14,"=10")+COUNTIF(AF14:AH14,"=10")+COUNTIF(AJ14:AL14,"=10")+COUNTIF(AN14:AP14,"=10")</f>
        <v>10</v>
      </c>
      <c r="AS14" s="195">
        <f>COUNTIF(D14:F14,"=8")+COUNTIF(H14:J14,"=8")+COUNTIF(L14:N14,"=8")+COUNTIF(P14:R14,"=8")+COUNTIF(T14:V14,"=8")+COUNTIF(X14:Z14,"=8")+COUNTIF(AB14:AD14,"=8")+COUNTIF(AF14:AH14,"=8")+COUNTIF(AJ14:AL14,"=8")+COUNTIF(AN14:AP14,"=8")</f>
        <v>8</v>
      </c>
      <c r="AT14" s="254">
        <f>AQ14</f>
        <v>210</v>
      </c>
      <c r="AU14" s="256">
        <v>1</v>
      </c>
    </row>
    <row r="15" spans="1:47" ht="15.75" thickBot="1" x14ac:dyDescent="0.3">
      <c r="A15" s="248"/>
      <c r="B15" s="250"/>
      <c r="C15" s="250"/>
      <c r="D15" s="258">
        <f>SUM(D14:F14)</f>
        <v>24</v>
      </c>
      <c r="E15" s="259"/>
      <c r="F15" s="260"/>
      <c r="G15" s="252"/>
      <c r="H15" s="258">
        <f>SUM(H14:J14)</f>
        <v>20</v>
      </c>
      <c r="I15" s="259"/>
      <c r="J15" s="260"/>
      <c r="K15" s="252"/>
      <c r="L15" s="258">
        <f>SUM(L14:N14)</f>
        <v>16</v>
      </c>
      <c r="M15" s="259"/>
      <c r="N15" s="260"/>
      <c r="O15" s="252"/>
      <c r="P15" s="258">
        <f>SUM(P14:R14)</f>
        <v>14</v>
      </c>
      <c r="Q15" s="259"/>
      <c r="R15" s="260"/>
      <c r="S15" s="252"/>
      <c r="T15" s="258">
        <f>SUM(T14:V14)</f>
        <v>14</v>
      </c>
      <c r="U15" s="259"/>
      <c r="V15" s="260"/>
      <c r="W15" s="252"/>
      <c r="X15" s="258">
        <f>SUM(X14:Z14)</f>
        <v>24</v>
      </c>
      <c r="Y15" s="259"/>
      <c r="Z15" s="260"/>
      <c r="AA15" s="252"/>
      <c r="AB15" s="258">
        <f>SUM(AB14:AD14)</f>
        <v>14</v>
      </c>
      <c r="AC15" s="259"/>
      <c r="AD15" s="260"/>
      <c r="AE15" s="252"/>
      <c r="AF15" s="258">
        <f>SUM(AF14:AH14)</f>
        <v>28</v>
      </c>
      <c r="AG15" s="259"/>
      <c r="AH15" s="260"/>
      <c r="AI15" s="252"/>
      <c r="AJ15" s="258">
        <f>SUM(AJ14:AL14)</f>
        <v>30</v>
      </c>
      <c r="AK15" s="259"/>
      <c r="AL15" s="260"/>
      <c r="AM15" s="252"/>
      <c r="AN15" s="258">
        <f>SUM(AN14:AP14)</f>
        <v>26</v>
      </c>
      <c r="AO15" s="259"/>
      <c r="AP15" s="260"/>
      <c r="AQ15" s="252"/>
      <c r="AR15" s="253"/>
      <c r="AS15" s="253"/>
      <c r="AT15" s="255"/>
      <c r="AU15" s="257"/>
    </row>
  </sheetData>
  <sortState ref="A6:C13">
    <sortCondition ref="A6:A13"/>
  </sortState>
  <mergeCells count="164">
    <mergeCell ref="AE14:AE15"/>
    <mergeCell ref="AI14:AI15"/>
    <mergeCell ref="AM14:AM15"/>
    <mergeCell ref="AQ14:AQ15"/>
    <mergeCell ref="AR14:AR15"/>
    <mergeCell ref="AS14:AS15"/>
    <mergeCell ref="AT14:AT15"/>
    <mergeCell ref="AU14:AU15"/>
    <mergeCell ref="D15:F15"/>
    <mergeCell ref="H15:J15"/>
    <mergeCell ref="L15:N15"/>
    <mergeCell ref="P15:R15"/>
    <mergeCell ref="T15:V15"/>
    <mergeCell ref="X15:Z15"/>
    <mergeCell ref="AB15:AD15"/>
    <mergeCell ref="AF15:AH15"/>
    <mergeCell ref="AJ15:AL15"/>
    <mergeCell ref="AN15:AP15"/>
    <mergeCell ref="A14:A15"/>
    <mergeCell ref="B14:B15"/>
    <mergeCell ref="C14:C15"/>
    <mergeCell ref="G14:G15"/>
    <mergeCell ref="K14:K15"/>
    <mergeCell ref="O14:O15"/>
    <mergeCell ref="S14:S15"/>
    <mergeCell ref="W14:W15"/>
    <mergeCell ref="AA14:AA15"/>
    <mergeCell ref="AJ11:AL11"/>
    <mergeCell ref="AN11:AP11"/>
    <mergeCell ref="AR10:AR11"/>
    <mergeCell ref="AT10:AT11"/>
    <mergeCell ref="AU10:AU11"/>
    <mergeCell ref="AS10:AS11"/>
    <mergeCell ref="A12:A13"/>
    <mergeCell ref="B12:B13"/>
    <mergeCell ref="C12:C13"/>
    <mergeCell ref="W12:W13"/>
    <mergeCell ref="AA12:AA13"/>
    <mergeCell ref="AE12:AE13"/>
    <mergeCell ref="AI12:AI13"/>
    <mergeCell ref="AM12:AM13"/>
    <mergeCell ref="AQ12:AQ13"/>
    <mergeCell ref="AR12:AR13"/>
    <mergeCell ref="AS12:AS13"/>
    <mergeCell ref="AT12:AT13"/>
    <mergeCell ref="AU12:AU13"/>
    <mergeCell ref="X13:Z13"/>
    <mergeCell ref="AB13:AD13"/>
    <mergeCell ref="AF13:AH13"/>
    <mergeCell ref="AJ13:AL13"/>
    <mergeCell ref="AN13:AP13"/>
    <mergeCell ref="AI8:AI9"/>
    <mergeCell ref="AM8:AM9"/>
    <mergeCell ref="AM6:AM7"/>
    <mergeCell ref="AQ6:AQ7"/>
    <mergeCell ref="AM10:AM11"/>
    <mergeCell ref="AQ10:AQ11"/>
    <mergeCell ref="A10:A11"/>
    <mergeCell ref="B10:B11"/>
    <mergeCell ref="C10:C11"/>
    <mergeCell ref="AA10:AA11"/>
    <mergeCell ref="AE10:AE11"/>
    <mergeCell ref="AI10:AI11"/>
    <mergeCell ref="X11:Z11"/>
    <mergeCell ref="AB11:AD11"/>
    <mergeCell ref="AF11:AH11"/>
    <mergeCell ref="AN7:AP7"/>
    <mergeCell ref="X7:Z7"/>
    <mergeCell ref="T7:V7"/>
    <mergeCell ref="P7:R7"/>
    <mergeCell ref="L7:N7"/>
    <mergeCell ref="W10:W11"/>
    <mergeCell ref="T11:V11"/>
    <mergeCell ref="P11:R11"/>
    <mergeCell ref="L11:N11"/>
    <mergeCell ref="AU6:AU7"/>
    <mergeCell ref="AS6:AS7"/>
    <mergeCell ref="AS8:AS9"/>
    <mergeCell ref="AQ8:AQ9"/>
    <mergeCell ref="AR8:AR9"/>
    <mergeCell ref="B3:C3"/>
    <mergeCell ref="AS4:AS5"/>
    <mergeCell ref="AN4:AP4"/>
    <mergeCell ref="AQ4:AQ5"/>
    <mergeCell ref="AR4:AR5"/>
    <mergeCell ref="X4:Z4"/>
    <mergeCell ref="AA4:AA5"/>
    <mergeCell ref="D4:F4"/>
    <mergeCell ref="G4:G5"/>
    <mergeCell ref="H4:J4"/>
    <mergeCell ref="K4:K5"/>
    <mergeCell ref="L4:N4"/>
    <mergeCell ref="O4:O5"/>
    <mergeCell ref="P4:R4"/>
    <mergeCell ref="S4:S5"/>
    <mergeCell ref="W6:W7"/>
    <mergeCell ref="W8:W9"/>
    <mergeCell ref="AA8:AA9"/>
    <mergeCell ref="AE8:AE9"/>
    <mergeCell ref="AT8:AT9"/>
    <mergeCell ref="AU8:AU9"/>
    <mergeCell ref="X9:Z9"/>
    <mergeCell ref="AB9:AD9"/>
    <mergeCell ref="AF9:AH9"/>
    <mergeCell ref="AJ9:AL9"/>
    <mergeCell ref="AN9:AP9"/>
    <mergeCell ref="AJ7:AL7"/>
    <mergeCell ref="W4:W5"/>
    <mergeCell ref="AT4:AT5"/>
    <mergeCell ref="AU4:AU5"/>
    <mergeCell ref="AB4:AD4"/>
    <mergeCell ref="AE4:AE5"/>
    <mergeCell ref="AF4:AH4"/>
    <mergeCell ref="AI4:AI5"/>
    <mergeCell ref="AJ4:AL4"/>
    <mergeCell ref="AM4:AM5"/>
    <mergeCell ref="AA6:AA7"/>
    <mergeCell ref="AE6:AE7"/>
    <mergeCell ref="AI6:AI7"/>
    <mergeCell ref="AB7:AD7"/>
    <mergeCell ref="AF7:AH7"/>
    <mergeCell ref="AR6:AR7"/>
    <mergeCell ref="AT6:AT7"/>
    <mergeCell ref="F1:L1"/>
    <mergeCell ref="S8:S9"/>
    <mergeCell ref="D9:F9"/>
    <mergeCell ref="H9:J9"/>
    <mergeCell ref="L9:N9"/>
    <mergeCell ref="P9:R9"/>
    <mergeCell ref="T9:V9"/>
    <mergeCell ref="A4:A5"/>
    <mergeCell ref="B4:B5"/>
    <mergeCell ref="C4:C5"/>
    <mergeCell ref="A8:A9"/>
    <mergeCell ref="B8:B9"/>
    <mergeCell ref="C8:C9"/>
    <mergeCell ref="A6:A7"/>
    <mergeCell ref="B6:B7"/>
    <mergeCell ref="C6:C7"/>
    <mergeCell ref="G6:G7"/>
    <mergeCell ref="K6:K7"/>
    <mergeCell ref="O6:O7"/>
    <mergeCell ref="S6:S7"/>
    <mergeCell ref="D7:F7"/>
    <mergeCell ref="H7:J7"/>
    <mergeCell ref="O8:O9"/>
    <mergeCell ref="K8:K9"/>
    <mergeCell ref="T4:V4"/>
    <mergeCell ref="T13:V13"/>
    <mergeCell ref="P13:R13"/>
    <mergeCell ref="L13:N13"/>
    <mergeCell ref="H13:J13"/>
    <mergeCell ref="D13:F13"/>
    <mergeCell ref="S12:S13"/>
    <mergeCell ref="O12:O13"/>
    <mergeCell ref="K12:K13"/>
    <mergeCell ref="G12:G13"/>
    <mergeCell ref="G8:G9"/>
    <mergeCell ref="G10:G11"/>
    <mergeCell ref="K10:K11"/>
    <mergeCell ref="O10:O11"/>
    <mergeCell ref="S10:S11"/>
    <mergeCell ref="D11:F11"/>
    <mergeCell ref="H11:J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55"/>
  <sheetViews>
    <sheetView zoomScale="55" zoomScaleNormal="55" workbookViewId="0">
      <selection activeCell="AB40" sqref="AB40:AD40"/>
    </sheetView>
  </sheetViews>
  <sheetFormatPr defaultRowHeight="15" x14ac:dyDescent="0.25"/>
  <cols>
    <col min="1" max="1" width="4.7109375" customWidth="1"/>
    <col min="2" max="2" width="25.28515625" bestFit="1" customWidth="1"/>
    <col min="3" max="3" width="32.5703125" customWidth="1"/>
    <col min="4" max="43" width="5.85546875" customWidth="1"/>
    <col min="44" max="46" width="5.5703125" customWidth="1"/>
    <col min="47" max="47" width="7.28515625" customWidth="1"/>
  </cols>
  <sheetData>
    <row r="1" spans="1:82" ht="18" customHeight="1" x14ac:dyDescent="0.25"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82" ht="18" customHeight="1" x14ac:dyDescent="0.25">
      <c r="A2" s="15"/>
      <c r="B2" s="290" t="s">
        <v>44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82" ht="18" customHeight="1" thickBot="1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82" ht="18" customHeight="1" thickBot="1" x14ac:dyDescent="0.3">
      <c r="A4" s="15"/>
      <c r="B4" s="235" t="s">
        <v>45</v>
      </c>
      <c r="C4" s="2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82" ht="18" customHeight="1" x14ac:dyDescent="0.25">
      <c r="A5" s="179" t="s">
        <v>0</v>
      </c>
      <c r="B5" s="179" t="s">
        <v>17</v>
      </c>
      <c r="C5" s="179" t="s">
        <v>1</v>
      </c>
      <c r="D5" s="291" t="s">
        <v>34</v>
      </c>
      <c r="E5" s="292"/>
      <c r="F5" s="293"/>
      <c r="G5" s="225" t="s">
        <v>14</v>
      </c>
      <c r="H5" s="291" t="s">
        <v>35</v>
      </c>
      <c r="I5" s="292"/>
      <c r="J5" s="293"/>
      <c r="K5" s="225" t="s">
        <v>14</v>
      </c>
      <c r="L5" s="291" t="s">
        <v>36</v>
      </c>
      <c r="M5" s="292"/>
      <c r="N5" s="293"/>
      <c r="O5" s="225" t="s">
        <v>14</v>
      </c>
      <c r="P5" s="291" t="s">
        <v>37</v>
      </c>
      <c r="Q5" s="292"/>
      <c r="R5" s="293"/>
      <c r="S5" s="225" t="s">
        <v>14</v>
      </c>
      <c r="T5" s="291" t="s">
        <v>38</v>
      </c>
      <c r="U5" s="292"/>
      <c r="V5" s="293"/>
      <c r="W5" s="225" t="s">
        <v>14</v>
      </c>
      <c r="X5" s="197" t="s">
        <v>39</v>
      </c>
      <c r="Y5" s="198"/>
      <c r="Z5" s="199"/>
      <c r="AA5" s="225" t="s">
        <v>14</v>
      </c>
      <c r="AB5" s="197" t="s">
        <v>40</v>
      </c>
      <c r="AC5" s="198"/>
      <c r="AD5" s="199"/>
      <c r="AE5" s="225" t="s">
        <v>14</v>
      </c>
      <c r="AF5" s="197" t="s">
        <v>41</v>
      </c>
      <c r="AG5" s="198"/>
      <c r="AH5" s="199"/>
      <c r="AI5" s="225" t="s">
        <v>14</v>
      </c>
      <c r="AJ5" s="197" t="s">
        <v>42</v>
      </c>
      <c r="AK5" s="198"/>
      <c r="AL5" s="199"/>
      <c r="AM5" s="225" t="s">
        <v>14</v>
      </c>
      <c r="AN5" s="291" t="s">
        <v>43</v>
      </c>
      <c r="AO5" s="292"/>
      <c r="AP5" s="293"/>
      <c r="AQ5" s="225" t="s">
        <v>14</v>
      </c>
      <c r="AR5" s="237" t="s">
        <v>22</v>
      </c>
      <c r="AS5" s="237" t="s">
        <v>23</v>
      </c>
      <c r="AT5" s="179" t="s">
        <v>7</v>
      </c>
      <c r="AU5" s="312" t="s">
        <v>8</v>
      </c>
    </row>
    <row r="6" spans="1:82" ht="18" customHeight="1" thickBot="1" x14ac:dyDescent="0.3">
      <c r="A6" s="187"/>
      <c r="B6" s="187"/>
      <c r="C6" s="187"/>
      <c r="D6" s="4" t="s">
        <v>19</v>
      </c>
      <c r="E6" s="5" t="s">
        <v>20</v>
      </c>
      <c r="F6" s="6" t="s">
        <v>21</v>
      </c>
      <c r="G6" s="226"/>
      <c r="H6" s="4" t="s">
        <v>19</v>
      </c>
      <c r="I6" s="5" t="s">
        <v>20</v>
      </c>
      <c r="J6" s="6" t="s">
        <v>21</v>
      </c>
      <c r="K6" s="226"/>
      <c r="L6" s="4" t="s">
        <v>19</v>
      </c>
      <c r="M6" s="5" t="s">
        <v>20</v>
      </c>
      <c r="N6" s="6" t="s">
        <v>21</v>
      </c>
      <c r="O6" s="226"/>
      <c r="P6" s="4" t="s">
        <v>19</v>
      </c>
      <c r="Q6" s="5" t="s">
        <v>20</v>
      </c>
      <c r="R6" s="6" t="s">
        <v>21</v>
      </c>
      <c r="S6" s="226"/>
      <c r="T6" s="4" t="s">
        <v>19</v>
      </c>
      <c r="U6" s="5" t="s">
        <v>20</v>
      </c>
      <c r="V6" s="6" t="s">
        <v>21</v>
      </c>
      <c r="W6" s="226"/>
      <c r="X6" s="4" t="s">
        <v>19</v>
      </c>
      <c r="Y6" s="5" t="s">
        <v>20</v>
      </c>
      <c r="Z6" s="6" t="s">
        <v>21</v>
      </c>
      <c r="AA6" s="297"/>
      <c r="AB6" s="4" t="s">
        <v>19</v>
      </c>
      <c r="AC6" s="5" t="s">
        <v>20</v>
      </c>
      <c r="AD6" s="6" t="s">
        <v>21</v>
      </c>
      <c r="AE6" s="226"/>
      <c r="AF6" s="4" t="s">
        <v>19</v>
      </c>
      <c r="AG6" s="5" t="s">
        <v>20</v>
      </c>
      <c r="AH6" s="6" t="s">
        <v>21</v>
      </c>
      <c r="AI6" s="226"/>
      <c r="AJ6" s="4" t="s">
        <v>19</v>
      </c>
      <c r="AK6" s="5" t="s">
        <v>20</v>
      </c>
      <c r="AL6" s="6" t="s">
        <v>21</v>
      </c>
      <c r="AM6" s="226"/>
      <c r="AN6" s="4" t="s">
        <v>19</v>
      </c>
      <c r="AO6" s="5" t="s">
        <v>20</v>
      </c>
      <c r="AP6" s="6" t="s">
        <v>21</v>
      </c>
      <c r="AQ6" s="226"/>
      <c r="AR6" s="238"/>
      <c r="AS6" s="238"/>
      <c r="AT6" s="180"/>
      <c r="AU6" s="313"/>
    </row>
    <row r="7" spans="1:82" ht="18" customHeight="1" x14ac:dyDescent="0.25">
      <c r="A7" s="296">
        <v>1</v>
      </c>
      <c r="B7" s="294" t="s">
        <v>97</v>
      </c>
      <c r="C7" s="295" t="s">
        <v>76</v>
      </c>
      <c r="D7" s="58">
        <v>6</v>
      </c>
      <c r="E7" s="59">
        <v>8</v>
      </c>
      <c r="F7" s="124">
        <v>6</v>
      </c>
      <c r="G7" s="205">
        <f>D8</f>
        <v>20</v>
      </c>
      <c r="H7" s="60">
        <v>6</v>
      </c>
      <c r="I7" s="59">
        <v>0</v>
      </c>
      <c r="J7" s="59">
        <v>0</v>
      </c>
      <c r="K7" s="205">
        <f>SUM(G7,H8)</f>
        <v>26</v>
      </c>
      <c r="L7" s="60">
        <v>4</v>
      </c>
      <c r="M7" s="59">
        <v>0</v>
      </c>
      <c r="N7" s="59">
        <v>0</v>
      </c>
      <c r="O7" s="205">
        <f>SUM(K7,L8)</f>
        <v>30</v>
      </c>
      <c r="P7" s="60">
        <v>0</v>
      </c>
      <c r="Q7" s="59">
        <v>0</v>
      </c>
      <c r="R7" s="124">
        <v>0</v>
      </c>
      <c r="S7" s="205">
        <f>SUM(O7,P8)</f>
        <v>30</v>
      </c>
      <c r="T7" s="60">
        <v>0</v>
      </c>
      <c r="U7" s="59">
        <v>0</v>
      </c>
      <c r="V7" s="59">
        <v>0</v>
      </c>
      <c r="W7" s="205">
        <f>SUM(S7,T8)</f>
        <v>30</v>
      </c>
      <c r="X7" s="58">
        <v>10</v>
      </c>
      <c r="Y7" s="59">
        <v>8</v>
      </c>
      <c r="Z7" s="124">
        <v>8</v>
      </c>
      <c r="AA7" s="205">
        <f>SUM(W7,X8)</f>
        <v>56</v>
      </c>
      <c r="AB7" s="60">
        <v>4</v>
      </c>
      <c r="AC7" s="59">
        <v>0</v>
      </c>
      <c r="AD7" s="59">
        <v>0</v>
      </c>
      <c r="AE7" s="205">
        <f>SUM(AA7,AB8)</f>
        <v>60</v>
      </c>
      <c r="AF7" s="60">
        <v>4</v>
      </c>
      <c r="AG7" s="59">
        <v>8</v>
      </c>
      <c r="AH7" s="59">
        <v>0</v>
      </c>
      <c r="AI7" s="205">
        <f>SUM(AE7,AF8)</f>
        <v>72</v>
      </c>
      <c r="AJ7" s="60">
        <v>0</v>
      </c>
      <c r="AK7" s="59">
        <v>4</v>
      </c>
      <c r="AL7" s="124">
        <v>0</v>
      </c>
      <c r="AM7" s="205">
        <f>SUM(AI7,AJ8)</f>
        <v>76</v>
      </c>
      <c r="AN7" s="60">
        <v>0</v>
      </c>
      <c r="AO7" s="59">
        <v>0</v>
      </c>
      <c r="AP7" s="59">
        <v>0</v>
      </c>
      <c r="AQ7" s="205">
        <f>SUM(AM7,AN8)</f>
        <v>76</v>
      </c>
      <c r="AR7" s="233">
        <f>COUNTIF(D7:F7,"=10")+COUNTIF(H7:J7,"=10")+COUNTIF(L7:N7,"=10")+COUNTIF(P7:R7,"=10")+COUNTIF(T7:V7,"=10")+COUNTIF(X7:Z7,"=10")+COUNTIF(AB7:AD7,"=10")+COUNTIF(AF7:AH7,"=10")+COUNTIF(AJ7:AL7,"=10")+COUNTIF(AN7:AP7,"=10")</f>
        <v>1</v>
      </c>
      <c r="AS7" s="233">
        <f>COUNTIF(D7:F7,"=8")+COUNTIF(H7:J7,"=8")+COUNTIF(L7:N7,"=8")+COUNTIF(P7:R7,"=8")+COUNTIF(T7:V7,"=8")+COUNTIF(X7:Z7,"=8")+COUNTIF(AB7:AD7,"=8")+COUNTIF(AF7:AH7,"=8")+COUNTIF(AJ7:AL7,"=8")+COUNTIF(AN7:AP7,"=8")</f>
        <v>4</v>
      </c>
      <c r="AT7" s="223">
        <f>AQ7</f>
        <v>76</v>
      </c>
      <c r="AU7" s="314"/>
    </row>
    <row r="8" spans="1:82" ht="18" customHeight="1" x14ac:dyDescent="0.25">
      <c r="A8" s="189"/>
      <c r="B8" s="272"/>
      <c r="C8" s="271"/>
      <c r="D8" s="274">
        <f>SUM(D7:F7)</f>
        <v>20</v>
      </c>
      <c r="E8" s="274"/>
      <c r="F8" s="275"/>
      <c r="G8" s="270"/>
      <c r="H8" s="265">
        <f>SUM(H7:J7)</f>
        <v>6</v>
      </c>
      <c r="I8" s="263"/>
      <c r="J8" s="264"/>
      <c r="K8" s="267"/>
      <c r="L8" s="265">
        <f>SUM(L7:N7)</f>
        <v>4</v>
      </c>
      <c r="M8" s="263"/>
      <c r="N8" s="264"/>
      <c r="O8" s="267"/>
      <c r="P8" s="273">
        <f>SUM(P7:R7)</f>
        <v>0</v>
      </c>
      <c r="Q8" s="274"/>
      <c r="R8" s="275"/>
      <c r="S8" s="270"/>
      <c r="T8" s="273">
        <f>SUM(T7:V7)</f>
        <v>0</v>
      </c>
      <c r="U8" s="274"/>
      <c r="V8" s="275"/>
      <c r="W8" s="270"/>
      <c r="X8" s="273">
        <f>SUM(X7:Z7)</f>
        <v>26</v>
      </c>
      <c r="Y8" s="274"/>
      <c r="Z8" s="275"/>
      <c r="AA8" s="270"/>
      <c r="AB8" s="273">
        <f>SUM(AB7:AD7)</f>
        <v>4</v>
      </c>
      <c r="AC8" s="274"/>
      <c r="AD8" s="275"/>
      <c r="AE8" s="270"/>
      <c r="AF8" s="273">
        <f>SUM(AF7:AH7)</f>
        <v>12</v>
      </c>
      <c r="AG8" s="274"/>
      <c r="AH8" s="275"/>
      <c r="AI8" s="270"/>
      <c r="AJ8" s="273">
        <f>SUM(AJ7:AL7)</f>
        <v>4</v>
      </c>
      <c r="AK8" s="274"/>
      <c r="AL8" s="275"/>
      <c r="AM8" s="270"/>
      <c r="AN8" s="273">
        <f>SUM(AN7:AP7)</f>
        <v>0</v>
      </c>
      <c r="AO8" s="274"/>
      <c r="AP8" s="275"/>
      <c r="AQ8" s="270"/>
      <c r="AR8" s="298"/>
      <c r="AS8" s="298"/>
      <c r="AT8" s="299"/>
      <c r="AU8" s="315"/>
    </row>
    <row r="9" spans="1:82" ht="15" customHeight="1" x14ac:dyDescent="0.25">
      <c r="A9" s="189">
        <v>2</v>
      </c>
      <c r="B9" s="272" t="s">
        <v>119</v>
      </c>
      <c r="C9" s="271" t="s">
        <v>121</v>
      </c>
      <c r="D9" s="127">
        <v>10</v>
      </c>
      <c r="E9" s="125">
        <v>8</v>
      </c>
      <c r="F9" s="126">
        <v>8</v>
      </c>
      <c r="G9" s="266">
        <f>D10</f>
        <v>26</v>
      </c>
      <c r="H9" s="127">
        <v>6</v>
      </c>
      <c r="I9" s="125">
        <v>8</v>
      </c>
      <c r="J9" s="125">
        <v>6</v>
      </c>
      <c r="K9" s="266">
        <f>SUM(G9,H10)</f>
        <v>46</v>
      </c>
      <c r="L9" s="127">
        <v>8</v>
      </c>
      <c r="M9" s="125">
        <v>10</v>
      </c>
      <c r="N9" s="125">
        <v>10</v>
      </c>
      <c r="O9" s="266">
        <f>SUM(K9,L10)</f>
        <v>74</v>
      </c>
      <c r="P9" s="127">
        <v>4</v>
      </c>
      <c r="Q9" s="125">
        <v>0</v>
      </c>
      <c r="R9" s="125">
        <v>0</v>
      </c>
      <c r="S9" s="266">
        <f>SUM(O9,P10)</f>
        <v>78</v>
      </c>
      <c r="T9" s="127">
        <v>0</v>
      </c>
      <c r="U9" s="125">
        <v>0</v>
      </c>
      <c r="V9" s="125">
        <v>0</v>
      </c>
      <c r="W9" s="266">
        <f>SUM(S9,T10)</f>
        <v>78</v>
      </c>
      <c r="X9" s="129">
        <v>10</v>
      </c>
      <c r="Y9" s="125">
        <v>8</v>
      </c>
      <c r="Z9" s="126">
        <v>8</v>
      </c>
      <c r="AA9" s="266">
        <f>SUM(W9,X10)</f>
        <v>104</v>
      </c>
      <c r="AB9" s="127">
        <v>0</v>
      </c>
      <c r="AC9" s="125">
        <v>6</v>
      </c>
      <c r="AD9" s="125">
        <v>10</v>
      </c>
      <c r="AE9" s="266">
        <f>SUM(AA9,AB10)</f>
        <v>120</v>
      </c>
      <c r="AF9" s="127">
        <v>4</v>
      </c>
      <c r="AG9" s="125">
        <v>4</v>
      </c>
      <c r="AH9" s="125">
        <v>0</v>
      </c>
      <c r="AI9" s="266">
        <f>SUM(AE9,AF10)</f>
        <v>128</v>
      </c>
      <c r="AJ9" s="127">
        <v>10</v>
      </c>
      <c r="AK9" s="125">
        <v>6</v>
      </c>
      <c r="AL9" s="125">
        <v>10</v>
      </c>
      <c r="AM9" s="266">
        <f>SUM(AI9,AJ10)</f>
        <v>154</v>
      </c>
      <c r="AN9" s="127">
        <v>0</v>
      </c>
      <c r="AO9" s="125">
        <v>0</v>
      </c>
      <c r="AP9" s="125">
        <v>0</v>
      </c>
      <c r="AQ9" s="266">
        <f>SUM(AM9,AN10)</f>
        <v>154</v>
      </c>
      <c r="AR9" s="193">
        <f>COUNTIF(D9:F9,"=10")+COUNTIF(H9:J9,"=10")+COUNTIF(L9:N9,"=10")+COUNTIF(P9:R9,"=10")+COUNTIF(T9:V9,"=10")+COUNTIF(X9:Z9,"=10")+COUNTIF(AB9:AD9,"=10")+COUNTIF(AF9:AH9,"=10")+COUNTIF(AJ9:AL9,"=10")+COUNTIF(AN9:AP9,"=10")</f>
        <v>7</v>
      </c>
      <c r="AS9" s="193">
        <f>COUNTIF(D9:F9,"=8")+COUNTIF(H9:J9,"=8")+COUNTIF(L9:N9,"=8")+COUNTIF(P9:R9,"=8")+COUNTIF(T9:V9,"=8")+COUNTIF(X9:Z9,"=8")+COUNTIF(AB9:AD9,"=8")+COUNTIF(AF9:AH9,"=8")+COUNTIF(AJ9:AL9,"=8")+COUNTIF(AN9:AP9,"=8")</f>
        <v>6</v>
      </c>
      <c r="AT9" s="268">
        <f>AQ9</f>
        <v>154</v>
      </c>
      <c r="AU9" s="261"/>
    </row>
    <row r="10" spans="1:82" ht="15.75" customHeight="1" x14ac:dyDescent="0.25">
      <c r="A10" s="189"/>
      <c r="B10" s="272"/>
      <c r="C10" s="271"/>
      <c r="D10" s="265">
        <f>SUM(D9:F9)</f>
        <v>26</v>
      </c>
      <c r="E10" s="263"/>
      <c r="F10" s="264"/>
      <c r="G10" s="267"/>
      <c r="H10" s="265">
        <f>SUM(H9:J9)</f>
        <v>20</v>
      </c>
      <c r="I10" s="263"/>
      <c r="J10" s="264"/>
      <c r="K10" s="267"/>
      <c r="L10" s="265">
        <f>SUM(L9:N9)</f>
        <v>28</v>
      </c>
      <c r="M10" s="263"/>
      <c r="N10" s="264"/>
      <c r="O10" s="267"/>
      <c r="P10" s="265">
        <f>SUM(P9:R9)</f>
        <v>4</v>
      </c>
      <c r="Q10" s="263"/>
      <c r="R10" s="264"/>
      <c r="S10" s="267"/>
      <c r="T10" s="265">
        <f>SUM(T9:V9)</f>
        <v>0</v>
      </c>
      <c r="U10" s="263"/>
      <c r="V10" s="264"/>
      <c r="W10" s="267"/>
      <c r="X10" s="265">
        <f>SUM(X9:Z9)</f>
        <v>26</v>
      </c>
      <c r="Y10" s="263"/>
      <c r="Z10" s="264"/>
      <c r="AA10" s="267"/>
      <c r="AB10" s="265">
        <f>SUM(AB9:AD9)</f>
        <v>16</v>
      </c>
      <c r="AC10" s="263"/>
      <c r="AD10" s="264"/>
      <c r="AE10" s="267"/>
      <c r="AF10" s="265">
        <f>SUM(AF9:AH9)</f>
        <v>8</v>
      </c>
      <c r="AG10" s="263"/>
      <c r="AH10" s="264"/>
      <c r="AI10" s="267"/>
      <c r="AJ10" s="265">
        <f>SUM(AJ9:AL9)</f>
        <v>26</v>
      </c>
      <c r="AK10" s="263"/>
      <c r="AL10" s="264"/>
      <c r="AM10" s="267"/>
      <c r="AN10" s="265">
        <f>SUM(AN9:AP9)</f>
        <v>0</v>
      </c>
      <c r="AO10" s="263"/>
      <c r="AP10" s="264"/>
      <c r="AQ10" s="267"/>
      <c r="AR10" s="194"/>
      <c r="AS10" s="194"/>
      <c r="AT10" s="269"/>
      <c r="AU10" s="262"/>
    </row>
    <row r="11" spans="1:82" ht="15" customHeight="1" x14ac:dyDescent="0.25">
      <c r="A11" s="276">
        <v>3</v>
      </c>
      <c r="B11" s="278" t="s">
        <v>91</v>
      </c>
      <c r="C11" s="279" t="s">
        <v>93</v>
      </c>
      <c r="D11" s="151">
        <v>10</v>
      </c>
      <c r="E11" s="152">
        <v>8</v>
      </c>
      <c r="F11" s="153">
        <v>10</v>
      </c>
      <c r="G11" s="280">
        <f>D12</f>
        <v>28</v>
      </c>
      <c r="H11" s="154">
        <v>10</v>
      </c>
      <c r="I11" s="152">
        <v>10</v>
      </c>
      <c r="J11" s="152">
        <v>10</v>
      </c>
      <c r="K11" s="281">
        <f>SUM(G11,H12)</f>
        <v>58</v>
      </c>
      <c r="L11" s="154">
        <v>10</v>
      </c>
      <c r="M11" s="152">
        <v>8</v>
      </c>
      <c r="N11" s="152">
        <v>10</v>
      </c>
      <c r="O11" s="281">
        <f>SUM(K11,L12)</f>
        <v>86</v>
      </c>
      <c r="P11" s="154">
        <v>4</v>
      </c>
      <c r="Q11" s="152">
        <v>0</v>
      </c>
      <c r="R11" s="153">
        <v>4</v>
      </c>
      <c r="S11" s="280">
        <f>SUM(O11,P12)</f>
        <v>94</v>
      </c>
      <c r="T11" s="154">
        <v>4</v>
      </c>
      <c r="U11" s="152">
        <v>0</v>
      </c>
      <c r="V11" s="152">
        <v>4</v>
      </c>
      <c r="W11" s="280">
        <f>SUM(S11,T12)</f>
        <v>102</v>
      </c>
      <c r="X11" s="151">
        <v>8</v>
      </c>
      <c r="Y11" s="152">
        <v>10</v>
      </c>
      <c r="Z11" s="153">
        <v>10</v>
      </c>
      <c r="AA11" s="280">
        <f>SUM(W11,X12)</f>
        <v>130</v>
      </c>
      <c r="AB11" s="154">
        <v>8</v>
      </c>
      <c r="AC11" s="152">
        <v>8</v>
      </c>
      <c r="AD11" s="152">
        <v>10</v>
      </c>
      <c r="AE11" s="280">
        <f>SUM(AA11,AB12)</f>
        <v>156</v>
      </c>
      <c r="AF11" s="154">
        <v>6</v>
      </c>
      <c r="AG11" s="152">
        <v>8</v>
      </c>
      <c r="AH11" s="152">
        <v>6</v>
      </c>
      <c r="AI11" s="280">
        <f>SUM(AE11,AF12)</f>
        <v>176</v>
      </c>
      <c r="AJ11" s="154">
        <v>8</v>
      </c>
      <c r="AK11" s="152">
        <v>0</v>
      </c>
      <c r="AL11" s="153">
        <v>6</v>
      </c>
      <c r="AM11" s="280">
        <f>SUM(AI11,AJ12)</f>
        <v>190</v>
      </c>
      <c r="AN11" s="154">
        <v>0</v>
      </c>
      <c r="AO11" s="152">
        <v>6</v>
      </c>
      <c r="AP11" s="152">
        <v>6</v>
      </c>
      <c r="AQ11" s="280">
        <f>SUM(AM11,AN12)</f>
        <v>202</v>
      </c>
      <c r="AR11" s="283">
        <f>COUNTIF(D11:F11,"=10")+COUNTIF(H11:J11,"=10")+COUNTIF(L11:N11,"=10")+COUNTIF(P11:R11,"=10")+COUNTIF(T11:V11,"=10")+COUNTIF(X11:Z11,"=10")+COUNTIF(AB11:AD11,"=10")+COUNTIF(AF11:AH11,"=10")+COUNTIF(AJ11:AL11,"=10")+COUNTIF(AN11:AP11,"=10")</f>
        <v>10</v>
      </c>
      <c r="AS11" s="283">
        <f>COUNTIF(D11:F11,"=8")+COUNTIF(H11:J11,"=8")+COUNTIF(L11:N11,"=8")+COUNTIF(P11:R11,"=8")+COUNTIF(T11:V11,"=8")+COUNTIF(X11:Z11,"=8")+COUNTIF(AB11:AD11,"=8")+COUNTIF(AF11:AH11,"=8")+COUNTIF(AJ11:AL11,"=8")+COUNTIF(AN11:AP11,"=8")</f>
        <v>7</v>
      </c>
      <c r="AT11" s="300">
        <f>AQ11</f>
        <v>202</v>
      </c>
      <c r="AU11" s="316">
        <v>1</v>
      </c>
    </row>
    <row r="12" spans="1:82" ht="15.75" customHeight="1" x14ac:dyDescent="0.25">
      <c r="A12" s="277"/>
      <c r="B12" s="278"/>
      <c r="C12" s="279"/>
      <c r="D12" s="284">
        <f>SUM(D11:F11)</f>
        <v>28</v>
      </c>
      <c r="E12" s="285"/>
      <c r="F12" s="286"/>
      <c r="G12" s="280"/>
      <c r="H12" s="284">
        <f>SUM(H11:J11)</f>
        <v>30</v>
      </c>
      <c r="I12" s="285"/>
      <c r="J12" s="286"/>
      <c r="K12" s="282"/>
      <c r="L12" s="284">
        <f>SUM(L11:N11)</f>
        <v>28</v>
      </c>
      <c r="M12" s="285"/>
      <c r="N12" s="286"/>
      <c r="O12" s="282"/>
      <c r="P12" s="287">
        <f>SUM(P11:R11)</f>
        <v>8</v>
      </c>
      <c r="Q12" s="288"/>
      <c r="R12" s="289"/>
      <c r="S12" s="280"/>
      <c r="T12" s="287">
        <f>SUM(T11:V11)</f>
        <v>8</v>
      </c>
      <c r="U12" s="288"/>
      <c r="V12" s="289"/>
      <c r="W12" s="280"/>
      <c r="X12" s="287">
        <f>SUM(X11:Z11)</f>
        <v>28</v>
      </c>
      <c r="Y12" s="288"/>
      <c r="Z12" s="289"/>
      <c r="AA12" s="280"/>
      <c r="AB12" s="287">
        <f>SUM(AB11:AD11)</f>
        <v>26</v>
      </c>
      <c r="AC12" s="288"/>
      <c r="AD12" s="289"/>
      <c r="AE12" s="280"/>
      <c r="AF12" s="287">
        <f>SUM(AF11:AH11)</f>
        <v>20</v>
      </c>
      <c r="AG12" s="288"/>
      <c r="AH12" s="289"/>
      <c r="AI12" s="280"/>
      <c r="AJ12" s="287">
        <f>SUM(AJ11:AL11)</f>
        <v>14</v>
      </c>
      <c r="AK12" s="288"/>
      <c r="AL12" s="289"/>
      <c r="AM12" s="280"/>
      <c r="AN12" s="287">
        <f>SUM(AN11:AP11)</f>
        <v>12</v>
      </c>
      <c r="AO12" s="288"/>
      <c r="AP12" s="289"/>
      <c r="AQ12" s="280"/>
      <c r="AR12" s="283"/>
      <c r="AS12" s="283"/>
      <c r="AT12" s="300"/>
      <c r="AU12" s="317"/>
    </row>
    <row r="13" spans="1:82" ht="15" customHeight="1" x14ac:dyDescent="0.25">
      <c r="A13" s="175">
        <v>4</v>
      </c>
      <c r="B13" s="272" t="s">
        <v>77</v>
      </c>
      <c r="C13" s="271" t="s">
        <v>78</v>
      </c>
      <c r="D13" s="127">
        <v>10</v>
      </c>
      <c r="E13" s="125">
        <v>8</v>
      </c>
      <c r="F13" s="126">
        <v>6</v>
      </c>
      <c r="G13" s="266">
        <f>D14</f>
        <v>24</v>
      </c>
      <c r="H13" s="127">
        <v>0</v>
      </c>
      <c r="I13" s="125">
        <v>0</v>
      </c>
      <c r="J13" s="125">
        <v>0</v>
      </c>
      <c r="K13" s="266">
        <f>SUM(G13,H14)</f>
        <v>24</v>
      </c>
      <c r="L13" s="127">
        <v>4</v>
      </c>
      <c r="M13" s="125">
        <v>0</v>
      </c>
      <c r="N13" s="125">
        <v>0</v>
      </c>
      <c r="O13" s="266">
        <f>SUM(K13,L14)</f>
        <v>28</v>
      </c>
      <c r="P13" s="127">
        <v>8</v>
      </c>
      <c r="Q13" s="125">
        <v>6</v>
      </c>
      <c r="R13" s="125">
        <v>0</v>
      </c>
      <c r="S13" s="266">
        <f>SUM(O13,P14)</f>
        <v>42</v>
      </c>
      <c r="T13" s="127">
        <v>0</v>
      </c>
      <c r="U13" s="125">
        <v>0</v>
      </c>
      <c r="V13" s="125">
        <v>6</v>
      </c>
      <c r="W13" s="266">
        <f>SUM(S13,T14)</f>
        <v>48</v>
      </c>
      <c r="X13" s="129">
        <v>8</v>
      </c>
      <c r="Y13" s="125">
        <v>0</v>
      </c>
      <c r="Z13" s="126">
        <v>8</v>
      </c>
      <c r="AA13" s="266">
        <f>SUM(W13,X14)</f>
        <v>64</v>
      </c>
      <c r="AB13" s="127">
        <v>0</v>
      </c>
      <c r="AC13" s="125">
        <v>0</v>
      </c>
      <c r="AD13" s="125">
        <v>0</v>
      </c>
      <c r="AE13" s="266">
        <f>SUM(AA13,AB14)</f>
        <v>64</v>
      </c>
      <c r="AF13" s="127">
        <v>0</v>
      </c>
      <c r="AG13" s="125">
        <v>8</v>
      </c>
      <c r="AH13" s="125">
        <v>4</v>
      </c>
      <c r="AI13" s="266">
        <f>SUM(AE13,AF14)</f>
        <v>76</v>
      </c>
      <c r="AJ13" s="127">
        <v>0</v>
      </c>
      <c r="AK13" s="125">
        <v>0</v>
      </c>
      <c r="AL13" s="125">
        <v>4</v>
      </c>
      <c r="AM13" s="266">
        <f>SUM(AI13,AJ14)</f>
        <v>80</v>
      </c>
      <c r="AN13" s="127">
        <v>0</v>
      </c>
      <c r="AO13" s="125">
        <v>6</v>
      </c>
      <c r="AP13" s="125">
        <v>8</v>
      </c>
      <c r="AQ13" s="266">
        <f>SUM(AM13,AN14)</f>
        <v>94</v>
      </c>
      <c r="AR13" s="193">
        <f>COUNTIF(D13:F13,"=10")+COUNTIF(H13:J13,"=10")+COUNTIF(L13:N13,"=10")+COUNTIF(P13:R13,"=10")+COUNTIF(T13:V13,"=10")+COUNTIF(X13:Z13,"=10")+COUNTIF(AB13:AD13,"=10")+COUNTIF(AF13:AH13,"=10")+COUNTIF(AJ13:AL13,"=10")+COUNTIF(AN13:AP13,"=10")</f>
        <v>1</v>
      </c>
      <c r="AS13" s="193">
        <f>COUNTIF(D13:F13,"=8")+COUNTIF(H13:J13,"=8")+COUNTIF(L13:N13,"=8")+COUNTIF(P13:R13,"=8")+COUNTIF(T13:V13,"=8")+COUNTIF(X13:Z13,"=8")+COUNTIF(AB13:AD13,"=8")+COUNTIF(AF13:AH13,"=8")+COUNTIF(AJ13:AL13,"=8")+COUNTIF(AN13:AP13,"=8")</f>
        <v>6</v>
      </c>
      <c r="AT13" s="268">
        <f>AQ13</f>
        <v>94</v>
      </c>
      <c r="AU13" s="261"/>
    </row>
    <row r="14" spans="1:82" ht="15.75" customHeight="1" x14ac:dyDescent="0.25">
      <c r="A14" s="176"/>
      <c r="B14" s="272"/>
      <c r="C14" s="271"/>
      <c r="D14" s="265">
        <f>SUM(D13:F13)</f>
        <v>24</v>
      </c>
      <c r="E14" s="263"/>
      <c r="F14" s="264"/>
      <c r="G14" s="267"/>
      <c r="H14" s="265">
        <f>SUM(H13:J13)</f>
        <v>0</v>
      </c>
      <c r="I14" s="263"/>
      <c r="J14" s="264"/>
      <c r="K14" s="267"/>
      <c r="L14" s="265">
        <f>SUM(L13:N13)</f>
        <v>4</v>
      </c>
      <c r="M14" s="263"/>
      <c r="N14" s="264"/>
      <c r="O14" s="267"/>
      <c r="P14" s="265">
        <f>SUM(P13:R13)</f>
        <v>14</v>
      </c>
      <c r="Q14" s="263"/>
      <c r="R14" s="264"/>
      <c r="S14" s="267"/>
      <c r="T14" s="265">
        <f>SUM(T13:V13)</f>
        <v>6</v>
      </c>
      <c r="U14" s="263"/>
      <c r="V14" s="264"/>
      <c r="W14" s="267"/>
      <c r="X14" s="265">
        <f>SUM(X13:Z13)</f>
        <v>16</v>
      </c>
      <c r="Y14" s="263"/>
      <c r="Z14" s="264"/>
      <c r="AA14" s="267"/>
      <c r="AB14" s="265">
        <f>SUM(AB13:AD13)</f>
        <v>0</v>
      </c>
      <c r="AC14" s="263"/>
      <c r="AD14" s="264"/>
      <c r="AE14" s="267"/>
      <c r="AF14" s="265">
        <f>SUM(AF13:AH13)</f>
        <v>12</v>
      </c>
      <c r="AG14" s="263"/>
      <c r="AH14" s="264"/>
      <c r="AI14" s="267"/>
      <c r="AJ14" s="265">
        <f>SUM(AJ13:AL13)</f>
        <v>4</v>
      </c>
      <c r="AK14" s="263"/>
      <c r="AL14" s="264"/>
      <c r="AM14" s="267"/>
      <c r="AN14" s="265">
        <f>SUM(AN13:AP13)</f>
        <v>14</v>
      </c>
      <c r="AO14" s="263"/>
      <c r="AP14" s="264"/>
      <c r="AQ14" s="267"/>
      <c r="AR14" s="194"/>
      <c r="AS14" s="194"/>
      <c r="AT14" s="269"/>
      <c r="AU14" s="262"/>
    </row>
    <row r="15" spans="1:82" ht="15" customHeight="1" x14ac:dyDescent="0.25">
      <c r="A15" s="175">
        <v>5</v>
      </c>
      <c r="B15" s="272" t="s">
        <v>98</v>
      </c>
      <c r="C15" s="271" t="s">
        <v>79</v>
      </c>
      <c r="D15" s="7">
        <v>10</v>
      </c>
      <c r="E15" s="8">
        <v>10</v>
      </c>
      <c r="F15" s="112">
        <v>10</v>
      </c>
      <c r="G15" s="270">
        <f>D16</f>
        <v>30</v>
      </c>
      <c r="H15" s="9">
        <v>6</v>
      </c>
      <c r="I15" s="8">
        <v>6</v>
      </c>
      <c r="J15" s="8">
        <v>8</v>
      </c>
      <c r="K15" s="266">
        <f>SUM(G15,H16)</f>
        <v>50</v>
      </c>
      <c r="L15" s="9">
        <v>0</v>
      </c>
      <c r="M15" s="8">
        <v>6</v>
      </c>
      <c r="N15" s="8">
        <v>6</v>
      </c>
      <c r="O15" s="266">
        <f>SUM(K15,L16)</f>
        <v>62</v>
      </c>
      <c r="P15" s="9">
        <v>6</v>
      </c>
      <c r="Q15" s="8">
        <v>0</v>
      </c>
      <c r="R15" s="112">
        <v>0</v>
      </c>
      <c r="S15" s="270">
        <f>SUM(O15,P16)</f>
        <v>68</v>
      </c>
      <c r="T15" s="9">
        <v>4</v>
      </c>
      <c r="U15" s="8">
        <v>0</v>
      </c>
      <c r="V15" s="8">
        <v>4</v>
      </c>
      <c r="W15" s="270">
        <f>SUM(S15,T16)</f>
        <v>76</v>
      </c>
      <c r="X15" s="7">
        <v>8</v>
      </c>
      <c r="Y15" s="8">
        <v>8</v>
      </c>
      <c r="Z15" s="112">
        <v>10</v>
      </c>
      <c r="AA15" s="270">
        <f>SUM(W15,X16)</f>
        <v>102</v>
      </c>
      <c r="AB15" s="9">
        <v>6</v>
      </c>
      <c r="AC15" s="8">
        <v>4</v>
      </c>
      <c r="AD15" s="8">
        <v>4</v>
      </c>
      <c r="AE15" s="270">
        <f>SUM(AA15,AB16)</f>
        <v>116</v>
      </c>
      <c r="AF15" s="9">
        <v>6</v>
      </c>
      <c r="AG15" s="8">
        <v>0</v>
      </c>
      <c r="AH15" s="8">
        <v>4</v>
      </c>
      <c r="AI15" s="270">
        <f>SUM(AE15,AF16)</f>
        <v>126</v>
      </c>
      <c r="AJ15" s="9">
        <v>6</v>
      </c>
      <c r="AK15" s="8">
        <v>4</v>
      </c>
      <c r="AL15" s="112">
        <v>6</v>
      </c>
      <c r="AM15" s="270">
        <f>SUM(AI15,AJ16)</f>
        <v>142</v>
      </c>
      <c r="AN15" s="9">
        <v>0</v>
      </c>
      <c r="AO15" s="8">
        <v>0</v>
      </c>
      <c r="AP15" s="8">
        <v>0</v>
      </c>
      <c r="AQ15" s="270">
        <f>SUM(AM15,AN16)</f>
        <v>142</v>
      </c>
      <c r="AR15" s="193">
        <f>COUNTIF(D15:F15,"=10")+COUNTIF(H15:J15,"=10")+COUNTIF(L15:N15,"=10")+COUNTIF(P15:R15,"=10")+COUNTIF(T15:V15,"=10")+COUNTIF(X15:Z15,"=10")+COUNTIF(AB15:AD15,"=10")+COUNTIF(AF15:AH15,"=10")+COUNTIF(AJ15:AL15,"=10")+COUNTIF(AN15:AP15,"=10")</f>
        <v>4</v>
      </c>
      <c r="AS15" s="193">
        <f>COUNTIF(D15:F15,"=8")+COUNTIF(H15:J15,"=8")+COUNTIF(L15:N15,"=8")+COUNTIF(P15:R15,"=8")+COUNTIF(T15:V15,"=8")+COUNTIF(X15:Z15,"=8")+COUNTIF(AB15:AD15,"=8")+COUNTIF(AF15:AH15,"=8")+COUNTIF(AJ15:AL15,"=8")+COUNTIF(AN15:AP15,"=8")</f>
        <v>3</v>
      </c>
      <c r="AT15" s="268">
        <f>AQ15</f>
        <v>142</v>
      </c>
      <c r="AU15" s="318"/>
    </row>
    <row r="16" spans="1:82" ht="15.75" customHeight="1" x14ac:dyDescent="0.25">
      <c r="A16" s="176"/>
      <c r="B16" s="272"/>
      <c r="C16" s="271"/>
      <c r="D16" s="265">
        <f>SUM(D15:F15)</f>
        <v>30</v>
      </c>
      <c r="E16" s="263"/>
      <c r="F16" s="264"/>
      <c r="G16" s="270"/>
      <c r="H16" s="265">
        <f>SUM(H15:J15)</f>
        <v>20</v>
      </c>
      <c r="I16" s="263"/>
      <c r="J16" s="264"/>
      <c r="K16" s="267"/>
      <c r="L16" s="265">
        <f>SUM(L15:N15)</f>
        <v>12</v>
      </c>
      <c r="M16" s="263"/>
      <c r="N16" s="264"/>
      <c r="O16" s="267"/>
      <c r="P16" s="273">
        <f>SUM(P15:R15)</f>
        <v>6</v>
      </c>
      <c r="Q16" s="274"/>
      <c r="R16" s="275"/>
      <c r="S16" s="270"/>
      <c r="T16" s="273">
        <f>SUM(T15:V15)</f>
        <v>8</v>
      </c>
      <c r="U16" s="274"/>
      <c r="V16" s="275"/>
      <c r="W16" s="270"/>
      <c r="X16" s="273">
        <f>SUM(X15:Z15)</f>
        <v>26</v>
      </c>
      <c r="Y16" s="274"/>
      <c r="Z16" s="275"/>
      <c r="AA16" s="270"/>
      <c r="AB16" s="273">
        <f>SUM(AB15:AD15)</f>
        <v>14</v>
      </c>
      <c r="AC16" s="274"/>
      <c r="AD16" s="275"/>
      <c r="AE16" s="270"/>
      <c r="AF16" s="273">
        <f>SUM(AF15:AH15)</f>
        <v>10</v>
      </c>
      <c r="AG16" s="274"/>
      <c r="AH16" s="275"/>
      <c r="AI16" s="270"/>
      <c r="AJ16" s="273">
        <f>SUM(AJ15:AL15)</f>
        <v>16</v>
      </c>
      <c r="AK16" s="274"/>
      <c r="AL16" s="275"/>
      <c r="AM16" s="270"/>
      <c r="AN16" s="273">
        <f>SUM(AN15:AP15)</f>
        <v>0</v>
      </c>
      <c r="AO16" s="274"/>
      <c r="AP16" s="275"/>
      <c r="AQ16" s="270"/>
      <c r="AR16" s="194"/>
      <c r="AS16" s="194"/>
      <c r="AT16" s="269"/>
      <c r="AU16" s="319"/>
      <c r="AV16" s="98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</row>
    <row r="17" spans="1:82" s="97" customFormat="1" ht="15.75" customHeight="1" x14ac:dyDescent="0.25">
      <c r="A17" s="189">
        <v>6</v>
      </c>
      <c r="B17" s="272" t="s">
        <v>90</v>
      </c>
      <c r="C17" s="271" t="s">
        <v>75</v>
      </c>
      <c r="D17" s="127">
        <v>10</v>
      </c>
      <c r="E17" s="125">
        <v>0</v>
      </c>
      <c r="F17" s="126">
        <v>10</v>
      </c>
      <c r="G17" s="266">
        <f>D18</f>
        <v>20</v>
      </c>
      <c r="H17" s="127">
        <v>6</v>
      </c>
      <c r="I17" s="125">
        <v>10</v>
      </c>
      <c r="J17" s="125">
        <v>8</v>
      </c>
      <c r="K17" s="266">
        <f>SUM(G17,H18)</f>
        <v>44</v>
      </c>
      <c r="L17" s="127">
        <v>4</v>
      </c>
      <c r="M17" s="125">
        <v>0</v>
      </c>
      <c r="N17" s="125">
        <v>0</v>
      </c>
      <c r="O17" s="266">
        <f>SUM(K17,L18)</f>
        <v>48</v>
      </c>
      <c r="P17" s="127">
        <v>0</v>
      </c>
      <c r="Q17" s="125">
        <v>8</v>
      </c>
      <c r="R17" s="125">
        <v>0</v>
      </c>
      <c r="S17" s="266">
        <f>SUM(O17,P18)</f>
        <v>56</v>
      </c>
      <c r="T17" s="127">
        <v>0</v>
      </c>
      <c r="U17" s="125">
        <v>10</v>
      </c>
      <c r="V17" s="125">
        <v>0</v>
      </c>
      <c r="W17" s="266">
        <f>SUM(S17,T18)</f>
        <v>66</v>
      </c>
      <c r="X17" s="133">
        <v>8</v>
      </c>
      <c r="Y17" s="125">
        <v>10</v>
      </c>
      <c r="Z17" s="126">
        <v>8</v>
      </c>
      <c r="AA17" s="266">
        <f>SUM(W17,X18)</f>
        <v>92</v>
      </c>
      <c r="AB17" s="127">
        <v>10</v>
      </c>
      <c r="AC17" s="125">
        <v>0</v>
      </c>
      <c r="AD17" s="125">
        <v>10</v>
      </c>
      <c r="AE17" s="266">
        <f>SUM(AA17,AB18)</f>
        <v>112</v>
      </c>
      <c r="AF17" s="127">
        <v>4</v>
      </c>
      <c r="AG17" s="125">
        <v>0</v>
      </c>
      <c r="AH17" s="125">
        <v>8</v>
      </c>
      <c r="AI17" s="266">
        <f>SUM(AE17,AF18)</f>
        <v>124</v>
      </c>
      <c r="AJ17" s="127">
        <v>0</v>
      </c>
      <c r="AK17" s="125">
        <v>10</v>
      </c>
      <c r="AL17" s="125">
        <v>4</v>
      </c>
      <c r="AM17" s="266">
        <f>SUM(AI17,AJ18)</f>
        <v>138</v>
      </c>
      <c r="AN17" s="127">
        <v>0</v>
      </c>
      <c r="AO17" s="125">
        <v>0</v>
      </c>
      <c r="AP17" s="125">
        <v>0</v>
      </c>
      <c r="AQ17" s="266">
        <f>SUM(AM17,AN18)</f>
        <v>138</v>
      </c>
      <c r="AR17" s="298">
        <f>COUNTIF(D17:F17,"=10")+COUNTIF(H17:J17,"=10")+COUNTIF(L17:N17,"=10")+COUNTIF(P17:R17,"=10")+COUNTIF(T17:V17,"=10")+COUNTIF(X17:Z17,"=10")+COUNTIF(AB17:AD17,"=10")+COUNTIF(AF17:AH17,"=10")+COUNTIF(AJ17:AL17,"=10")+COUNTIF(AN17:AP17,"=10")</f>
        <v>8</v>
      </c>
      <c r="AS17" s="298">
        <f>COUNTIF(D17:F17,"=8")+COUNTIF(H17:J17,"=8")+COUNTIF(L17:N17,"=8")+COUNTIF(P17:R17,"=8")+COUNTIF(T17:V17,"=8")+COUNTIF(X17:Z17,"=8")+COUNTIF(AB17:AD17,"=8")+COUNTIF(AF17:AH17,"=8")+COUNTIF(AJ17:AL17,"=8")+COUNTIF(AN17:AP17,"=8")</f>
        <v>5</v>
      </c>
      <c r="AT17" s="299">
        <f>AQ17</f>
        <v>138</v>
      </c>
      <c r="AU17" s="320"/>
      <c r="AV17" s="98"/>
      <c r="AW17" s="1"/>
      <c r="AX17" s="1"/>
      <c r="AY17" s="1"/>
      <c r="AZ17" s="1"/>
      <c r="BA17" s="1"/>
      <c r="BB17" s="1"/>
      <c r="BC17" s="93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</row>
    <row r="18" spans="1:82" ht="15.75" customHeight="1" x14ac:dyDescent="0.25">
      <c r="A18" s="189"/>
      <c r="B18" s="272"/>
      <c r="C18" s="271"/>
      <c r="D18" s="265">
        <f>SUM(D17:F17)</f>
        <v>20</v>
      </c>
      <c r="E18" s="263"/>
      <c r="F18" s="264"/>
      <c r="G18" s="267"/>
      <c r="H18" s="265">
        <f>SUM(H17:J17)</f>
        <v>24</v>
      </c>
      <c r="I18" s="263"/>
      <c r="J18" s="264"/>
      <c r="K18" s="267"/>
      <c r="L18" s="265">
        <f>SUM(L17:N17)</f>
        <v>4</v>
      </c>
      <c r="M18" s="263"/>
      <c r="N18" s="264"/>
      <c r="O18" s="267"/>
      <c r="P18" s="265">
        <f>SUM(P17:R17)</f>
        <v>8</v>
      </c>
      <c r="Q18" s="263"/>
      <c r="R18" s="264"/>
      <c r="S18" s="267"/>
      <c r="T18" s="265">
        <f>SUM(T17:V17)</f>
        <v>10</v>
      </c>
      <c r="U18" s="263"/>
      <c r="V18" s="264"/>
      <c r="W18" s="267"/>
      <c r="X18" s="265">
        <f>SUM(X17:Z17)</f>
        <v>26</v>
      </c>
      <c r="Y18" s="263"/>
      <c r="Z18" s="264"/>
      <c r="AA18" s="267"/>
      <c r="AB18" s="265">
        <f>SUM(AB17:AD17)</f>
        <v>20</v>
      </c>
      <c r="AC18" s="263"/>
      <c r="AD18" s="264"/>
      <c r="AE18" s="267"/>
      <c r="AF18" s="265">
        <f>SUM(AF17:AH17)</f>
        <v>12</v>
      </c>
      <c r="AG18" s="263"/>
      <c r="AH18" s="264"/>
      <c r="AI18" s="267"/>
      <c r="AJ18" s="265">
        <f>SUM(AJ17:AL17)</f>
        <v>14</v>
      </c>
      <c r="AK18" s="263"/>
      <c r="AL18" s="264"/>
      <c r="AM18" s="267"/>
      <c r="AN18" s="265">
        <f>SUM(AN17:AP17)</f>
        <v>0</v>
      </c>
      <c r="AO18" s="263"/>
      <c r="AP18" s="264"/>
      <c r="AQ18" s="267"/>
      <c r="AR18" s="194"/>
      <c r="AS18" s="194"/>
      <c r="AT18" s="269"/>
      <c r="AU18" s="321"/>
      <c r="AV18" s="98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</row>
    <row r="19" spans="1:82" ht="15.75" customHeight="1" x14ac:dyDescent="0.25">
      <c r="A19" s="189">
        <v>7</v>
      </c>
      <c r="B19" s="272" t="s">
        <v>85</v>
      </c>
      <c r="C19" s="271" t="s">
        <v>76</v>
      </c>
      <c r="D19" s="7">
        <v>8</v>
      </c>
      <c r="E19" s="8">
        <v>8</v>
      </c>
      <c r="F19" s="112">
        <v>10</v>
      </c>
      <c r="G19" s="270">
        <f>D20</f>
        <v>26</v>
      </c>
      <c r="H19" s="9">
        <v>4</v>
      </c>
      <c r="I19" s="8">
        <v>10</v>
      </c>
      <c r="J19" s="8">
        <v>10</v>
      </c>
      <c r="K19" s="270">
        <f>SUM(G19,H20)</f>
        <v>50</v>
      </c>
      <c r="L19" s="9">
        <v>4</v>
      </c>
      <c r="M19" s="8">
        <v>0</v>
      </c>
      <c r="N19" s="8">
        <v>0</v>
      </c>
      <c r="O19" s="270">
        <f>SUM(K19,L20)</f>
        <v>54</v>
      </c>
      <c r="P19" s="9">
        <v>0</v>
      </c>
      <c r="Q19" s="8">
        <v>0</v>
      </c>
      <c r="R19" s="112">
        <v>0</v>
      </c>
      <c r="S19" s="270">
        <f>SUM(O19,P20)</f>
        <v>54</v>
      </c>
      <c r="T19" s="9">
        <v>0</v>
      </c>
      <c r="U19" s="8">
        <v>4</v>
      </c>
      <c r="V19" s="8">
        <v>0</v>
      </c>
      <c r="W19" s="270">
        <f>SUM(S19,T20)</f>
        <v>58</v>
      </c>
      <c r="X19" s="7">
        <v>8</v>
      </c>
      <c r="Y19" s="8">
        <v>10</v>
      </c>
      <c r="Z19" s="112">
        <v>10</v>
      </c>
      <c r="AA19" s="270">
        <f>SUM(W19,X20)</f>
        <v>86</v>
      </c>
      <c r="AB19" s="9">
        <v>10</v>
      </c>
      <c r="AC19" s="8">
        <v>8</v>
      </c>
      <c r="AD19" s="8">
        <v>10</v>
      </c>
      <c r="AE19" s="270">
        <f>SUM(AA19,AB20)</f>
        <v>114</v>
      </c>
      <c r="AF19" s="9">
        <v>0</v>
      </c>
      <c r="AG19" s="8">
        <v>6</v>
      </c>
      <c r="AH19" s="8">
        <v>0</v>
      </c>
      <c r="AI19" s="270">
        <f>SUM(AE19,AF20)</f>
        <v>120</v>
      </c>
      <c r="AJ19" s="9">
        <v>8</v>
      </c>
      <c r="AK19" s="8">
        <v>8</v>
      </c>
      <c r="AL19" s="112">
        <v>0</v>
      </c>
      <c r="AM19" s="270">
        <f>SUM(AI19,AJ20)</f>
        <v>136</v>
      </c>
      <c r="AN19" s="9">
        <v>0</v>
      </c>
      <c r="AO19" s="8">
        <v>6</v>
      </c>
      <c r="AP19" s="8">
        <v>0</v>
      </c>
      <c r="AQ19" s="270">
        <f>SUM(AM19,AN20)</f>
        <v>142</v>
      </c>
      <c r="AR19" s="193">
        <f>COUNTIF(D19:F19,"=10")+COUNTIF(H19:J19,"=10")+COUNTIF(L19:N19,"=10")+COUNTIF(P19:R19,"=10")+COUNTIF(T19:V19,"=10")+COUNTIF(X19:Z19,"=10")+COUNTIF(AB19:AD19,"=10")+COUNTIF(AF19:AH19,"=10")+COUNTIF(AJ19:AL19,"=10")+COUNTIF(AN19:AP19,"=10")</f>
        <v>7</v>
      </c>
      <c r="AS19" s="193">
        <f>COUNTIF(D19:F19,"=8")+COUNTIF(H19:J19,"=8")+COUNTIF(L19:N19,"=8")+COUNTIF(P19:R19,"=8")+COUNTIF(T19:V19,"=8")+COUNTIF(X19:Z19,"=8")+COUNTIF(AB19:AD19,"=8")+COUNTIF(AF19:AH19,"=8")+COUNTIF(AJ19:AL19,"=8")+COUNTIF(AN19:AP19,"=8")</f>
        <v>6</v>
      </c>
      <c r="AT19" s="268">
        <f>AQ19</f>
        <v>142</v>
      </c>
      <c r="AU19" s="310"/>
      <c r="AV19" s="98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</row>
    <row r="20" spans="1:82" ht="15.75" customHeight="1" x14ac:dyDescent="0.25">
      <c r="A20" s="189"/>
      <c r="B20" s="272"/>
      <c r="C20" s="271"/>
      <c r="D20" s="274">
        <f>SUM(D19:F19)</f>
        <v>26</v>
      </c>
      <c r="E20" s="274"/>
      <c r="F20" s="275"/>
      <c r="G20" s="270"/>
      <c r="H20" s="273">
        <f>SUM(H19:J19)</f>
        <v>24</v>
      </c>
      <c r="I20" s="274"/>
      <c r="J20" s="275"/>
      <c r="K20" s="270"/>
      <c r="L20" s="273">
        <f>SUM(L19:N19)</f>
        <v>4</v>
      </c>
      <c r="M20" s="274"/>
      <c r="N20" s="275"/>
      <c r="O20" s="270"/>
      <c r="P20" s="273">
        <f>SUM(P19:R19)</f>
        <v>0</v>
      </c>
      <c r="Q20" s="274"/>
      <c r="R20" s="275"/>
      <c r="S20" s="270"/>
      <c r="T20" s="273">
        <f>SUM(T19:V19)</f>
        <v>4</v>
      </c>
      <c r="U20" s="274"/>
      <c r="V20" s="275"/>
      <c r="W20" s="270"/>
      <c r="X20" s="273">
        <f>SUM(X19:Z19)</f>
        <v>28</v>
      </c>
      <c r="Y20" s="274"/>
      <c r="Z20" s="275"/>
      <c r="AA20" s="270"/>
      <c r="AB20" s="273">
        <f>SUM(AB19:AD19)</f>
        <v>28</v>
      </c>
      <c r="AC20" s="274"/>
      <c r="AD20" s="275"/>
      <c r="AE20" s="270"/>
      <c r="AF20" s="273">
        <f>SUM(AF19:AH19)</f>
        <v>6</v>
      </c>
      <c r="AG20" s="274"/>
      <c r="AH20" s="275"/>
      <c r="AI20" s="270"/>
      <c r="AJ20" s="273">
        <f>SUM(AJ19:AL19)</f>
        <v>16</v>
      </c>
      <c r="AK20" s="274"/>
      <c r="AL20" s="275"/>
      <c r="AM20" s="270"/>
      <c r="AN20" s="273">
        <f>SUM(AN19:AP19)</f>
        <v>6</v>
      </c>
      <c r="AO20" s="274"/>
      <c r="AP20" s="275"/>
      <c r="AQ20" s="270"/>
      <c r="AR20" s="194"/>
      <c r="AS20" s="194"/>
      <c r="AT20" s="269"/>
      <c r="AU20" s="322"/>
      <c r="AV20" s="98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</row>
    <row r="21" spans="1:82" ht="15.75" customHeight="1" x14ac:dyDescent="0.25">
      <c r="A21" s="175">
        <v>8</v>
      </c>
      <c r="B21" s="185" t="s">
        <v>96</v>
      </c>
      <c r="C21" s="358" t="s">
        <v>76</v>
      </c>
      <c r="D21" s="127">
        <v>0</v>
      </c>
      <c r="E21" s="125">
        <v>8</v>
      </c>
      <c r="F21" s="126">
        <v>0</v>
      </c>
      <c r="G21" s="266">
        <f>D22</f>
        <v>8</v>
      </c>
      <c r="H21" s="127">
        <v>0</v>
      </c>
      <c r="I21" s="125">
        <v>6</v>
      </c>
      <c r="J21" s="125">
        <v>0</v>
      </c>
      <c r="K21" s="266">
        <f>SUM(G21,H22)</f>
        <v>14</v>
      </c>
      <c r="L21" s="127">
        <v>0</v>
      </c>
      <c r="M21" s="125">
        <v>10</v>
      </c>
      <c r="N21" s="125">
        <v>0</v>
      </c>
      <c r="O21" s="266">
        <f>SUM(K21,L22)</f>
        <v>24</v>
      </c>
      <c r="P21" s="127">
        <v>0</v>
      </c>
      <c r="Q21" s="125">
        <v>0</v>
      </c>
      <c r="R21" s="125">
        <v>10</v>
      </c>
      <c r="S21" s="266">
        <f>SUM(O21,P22)</f>
        <v>34</v>
      </c>
      <c r="T21" s="127">
        <v>0</v>
      </c>
      <c r="U21" s="125">
        <v>0</v>
      </c>
      <c r="V21" s="125">
        <v>0</v>
      </c>
      <c r="W21" s="266">
        <f>SUM(S21,T22)</f>
        <v>34</v>
      </c>
      <c r="X21" s="133">
        <v>0</v>
      </c>
      <c r="Y21" s="125">
        <v>8</v>
      </c>
      <c r="Z21" s="126">
        <v>0</v>
      </c>
      <c r="AA21" s="266">
        <f>SUM(W21,X22)</f>
        <v>42</v>
      </c>
      <c r="AB21" s="127">
        <v>6</v>
      </c>
      <c r="AC21" s="125">
        <v>6</v>
      </c>
      <c r="AD21" s="125">
        <v>0</v>
      </c>
      <c r="AE21" s="266">
        <f>SUM(AA21,AB22)</f>
        <v>54</v>
      </c>
      <c r="AF21" s="127">
        <v>0</v>
      </c>
      <c r="AG21" s="125">
        <v>0</v>
      </c>
      <c r="AH21" s="125">
        <v>0</v>
      </c>
      <c r="AI21" s="266">
        <f>SUM(AE21,AF22)</f>
        <v>54</v>
      </c>
      <c r="AJ21" s="127">
        <v>0</v>
      </c>
      <c r="AK21" s="125">
        <v>0</v>
      </c>
      <c r="AL21" s="125">
        <v>0</v>
      </c>
      <c r="AM21" s="266">
        <f>SUM(AI21,AJ22)</f>
        <v>54</v>
      </c>
      <c r="AN21" s="127">
        <v>6</v>
      </c>
      <c r="AO21" s="125">
        <v>0</v>
      </c>
      <c r="AP21" s="125">
        <v>0</v>
      </c>
      <c r="AQ21" s="266">
        <f>SUM(AM21,AN22)</f>
        <v>60</v>
      </c>
      <c r="AR21" s="193">
        <f>COUNTIF(D21:F21,"=10")+COUNTIF(H21:J21,"=10")+COUNTIF(L21:N21,"=10")+COUNTIF(P21:R21,"=10")+COUNTIF(T21:V21,"=10")+COUNTIF(X21:Z21,"=10")+COUNTIF(AB21:AD21,"=10")+COUNTIF(AF21:AH21,"=10")+COUNTIF(AJ21:AL21,"=10")+COUNTIF(AN21:AP21,"=10")</f>
        <v>2</v>
      </c>
      <c r="AS21" s="193">
        <f>COUNTIF(D21:F21,"=8")+COUNTIF(H21:J21,"=8")+COUNTIF(L21:N21,"=8")+COUNTIF(P21:R21,"=8")+COUNTIF(T21:V21,"=8")+COUNTIF(X21:Z21,"=8")+COUNTIF(AB21:AD21,"=8")+COUNTIF(AF21:AH21,"=8")+COUNTIF(AJ21:AL21,"=8")+COUNTIF(AN21:AP21,"=8")</f>
        <v>2</v>
      </c>
      <c r="AT21" s="268">
        <f>AQ21</f>
        <v>60</v>
      </c>
      <c r="AU21" s="261"/>
      <c r="AV21" s="98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</row>
    <row r="22" spans="1:82" ht="15.75" customHeight="1" x14ac:dyDescent="0.25">
      <c r="A22" s="176"/>
      <c r="B22" s="359"/>
      <c r="C22" s="351"/>
      <c r="D22" s="265">
        <f>SUM(D21:F21)</f>
        <v>8</v>
      </c>
      <c r="E22" s="263"/>
      <c r="F22" s="264"/>
      <c r="G22" s="267"/>
      <c r="H22" s="265">
        <f>SUM(H21:J21)</f>
        <v>6</v>
      </c>
      <c r="I22" s="263"/>
      <c r="J22" s="264"/>
      <c r="K22" s="267"/>
      <c r="L22" s="265">
        <f>SUM(L21:N21)</f>
        <v>10</v>
      </c>
      <c r="M22" s="263"/>
      <c r="N22" s="264"/>
      <c r="O22" s="267"/>
      <c r="P22" s="265">
        <f>SUM(P21:R21)</f>
        <v>10</v>
      </c>
      <c r="Q22" s="263"/>
      <c r="R22" s="264"/>
      <c r="S22" s="267"/>
      <c r="T22" s="265">
        <f>SUM(T21:V21)</f>
        <v>0</v>
      </c>
      <c r="U22" s="263"/>
      <c r="V22" s="264"/>
      <c r="W22" s="267"/>
      <c r="X22" s="265">
        <f>SUM(X21:Z21)</f>
        <v>8</v>
      </c>
      <c r="Y22" s="263"/>
      <c r="Z22" s="264"/>
      <c r="AA22" s="267"/>
      <c r="AB22" s="265">
        <f>SUM(AB21:AD21)</f>
        <v>12</v>
      </c>
      <c r="AC22" s="263"/>
      <c r="AD22" s="264"/>
      <c r="AE22" s="267"/>
      <c r="AF22" s="265">
        <f>SUM(AF21:AH21)</f>
        <v>0</v>
      </c>
      <c r="AG22" s="263"/>
      <c r="AH22" s="264"/>
      <c r="AI22" s="267"/>
      <c r="AJ22" s="265">
        <f>SUM(AJ21:AL21)</f>
        <v>0</v>
      </c>
      <c r="AK22" s="263"/>
      <c r="AL22" s="264"/>
      <c r="AM22" s="267"/>
      <c r="AN22" s="265">
        <f>SUM(AN21:AP21)</f>
        <v>6</v>
      </c>
      <c r="AO22" s="263"/>
      <c r="AP22" s="264"/>
      <c r="AQ22" s="267"/>
      <c r="AR22" s="194"/>
      <c r="AS22" s="194"/>
      <c r="AT22" s="269"/>
      <c r="AU22" s="262"/>
      <c r="AV22" s="98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</row>
    <row r="23" spans="1:82" ht="15.75" customHeight="1" x14ac:dyDescent="0.25">
      <c r="A23" s="276">
        <v>9</v>
      </c>
      <c r="B23" s="278" t="s">
        <v>82</v>
      </c>
      <c r="C23" s="279" t="s">
        <v>79</v>
      </c>
      <c r="D23" s="155">
        <v>10</v>
      </c>
      <c r="E23" s="156">
        <v>10</v>
      </c>
      <c r="F23" s="157">
        <v>10</v>
      </c>
      <c r="G23" s="281">
        <f>D24</f>
        <v>30</v>
      </c>
      <c r="H23" s="155">
        <v>10</v>
      </c>
      <c r="I23" s="156">
        <v>8</v>
      </c>
      <c r="J23" s="156">
        <v>8</v>
      </c>
      <c r="K23" s="281">
        <f>SUM(G23,H24)</f>
        <v>56</v>
      </c>
      <c r="L23" s="155">
        <v>10</v>
      </c>
      <c r="M23" s="156">
        <v>6</v>
      </c>
      <c r="N23" s="156">
        <v>6</v>
      </c>
      <c r="O23" s="281">
        <f>SUM(K23,L24)</f>
        <v>78</v>
      </c>
      <c r="P23" s="155">
        <v>6</v>
      </c>
      <c r="Q23" s="156">
        <v>6</v>
      </c>
      <c r="R23" s="156">
        <v>4</v>
      </c>
      <c r="S23" s="281">
        <f>SUM(O23,P24)</f>
        <v>94</v>
      </c>
      <c r="T23" s="155">
        <v>4</v>
      </c>
      <c r="U23" s="156">
        <v>0</v>
      </c>
      <c r="V23" s="156">
        <v>6</v>
      </c>
      <c r="W23" s="281">
        <f>SUM(S23,T24)</f>
        <v>104</v>
      </c>
      <c r="X23" s="158">
        <v>10</v>
      </c>
      <c r="Y23" s="156">
        <v>10</v>
      </c>
      <c r="Z23" s="157">
        <v>10</v>
      </c>
      <c r="AA23" s="281">
        <f>SUM(W23,X24)</f>
        <v>134</v>
      </c>
      <c r="AB23" s="155">
        <v>10</v>
      </c>
      <c r="AC23" s="156">
        <v>10</v>
      </c>
      <c r="AD23" s="156">
        <v>8</v>
      </c>
      <c r="AE23" s="281">
        <f>SUM(AA23,AB24)</f>
        <v>162</v>
      </c>
      <c r="AF23" s="155">
        <v>6</v>
      </c>
      <c r="AG23" s="156">
        <v>4</v>
      </c>
      <c r="AH23" s="156">
        <v>10</v>
      </c>
      <c r="AI23" s="281">
        <f>SUM(AE23,AF24)</f>
        <v>182</v>
      </c>
      <c r="AJ23" s="155">
        <v>0</v>
      </c>
      <c r="AK23" s="156">
        <v>8</v>
      </c>
      <c r="AL23" s="156">
        <v>0</v>
      </c>
      <c r="AM23" s="281">
        <f>SUM(AI23,AJ24)</f>
        <v>190</v>
      </c>
      <c r="AN23" s="155">
        <v>6</v>
      </c>
      <c r="AO23" s="156">
        <v>0</v>
      </c>
      <c r="AP23" s="156">
        <v>0</v>
      </c>
      <c r="AQ23" s="281">
        <f>SUM(AM23,AN24)</f>
        <v>196</v>
      </c>
      <c r="AR23" s="303">
        <f>COUNTIF(D23:F23,"=10")+COUNTIF(H23:J23,"=10")+COUNTIF(L23:N23,"=10")+COUNTIF(P23:R23,"=10")+COUNTIF(T23:V23,"=10")+COUNTIF(X23:Z23,"=10")+COUNTIF(AB23:AD23,"=10")+COUNTIF(AF23:AH23,"=10")+COUNTIF(AJ23:AL23,"=10")+COUNTIF(AN23:AP23,"=10")</f>
        <v>11</v>
      </c>
      <c r="AS23" s="303">
        <f>COUNTIF(D23:F23,"=8")+COUNTIF(H23:J23,"=8")+COUNTIF(L23:N23,"=8")+COUNTIF(P23:R23,"=8")+COUNTIF(T23:V23,"=8")+COUNTIF(X23:Z23,"=8")+COUNTIF(AB23:AD23,"=8")+COUNTIF(AF23:AH23,"=8")+COUNTIF(AJ23:AL23,"=8")+COUNTIF(AN23:AP23,"=8")</f>
        <v>4</v>
      </c>
      <c r="AT23" s="301">
        <f>AQ23</f>
        <v>196</v>
      </c>
      <c r="AU23" s="305">
        <v>3</v>
      </c>
      <c r="AV23" s="98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</row>
    <row r="24" spans="1:82" ht="15.75" customHeight="1" x14ac:dyDescent="0.25">
      <c r="A24" s="277"/>
      <c r="B24" s="278"/>
      <c r="C24" s="279"/>
      <c r="D24" s="284">
        <f>SUM(D23:F23)</f>
        <v>30</v>
      </c>
      <c r="E24" s="285"/>
      <c r="F24" s="286"/>
      <c r="G24" s="282"/>
      <c r="H24" s="284">
        <f>SUM(H23:J23)</f>
        <v>26</v>
      </c>
      <c r="I24" s="285"/>
      <c r="J24" s="286"/>
      <c r="K24" s="282"/>
      <c r="L24" s="284">
        <f>SUM(L23:N23)</f>
        <v>22</v>
      </c>
      <c r="M24" s="285"/>
      <c r="N24" s="286"/>
      <c r="O24" s="282"/>
      <c r="P24" s="284">
        <f>SUM(P23:R23)</f>
        <v>16</v>
      </c>
      <c r="Q24" s="285"/>
      <c r="R24" s="286"/>
      <c r="S24" s="282"/>
      <c r="T24" s="284">
        <f>SUM(T23:V23)</f>
        <v>10</v>
      </c>
      <c r="U24" s="285"/>
      <c r="V24" s="286"/>
      <c r="W24" s="282"/>
      <c r="X24" s="284">
        <f>SUM(X23:Z23)</f>
        <v>30</v>
      </c>
      <c r="Y24" s="285"/>
      <c r="Z24" s="286"/>
      <c r="AA24" s="282"/>
      <c r="AB24" s="284">
        <f>SUM(AB23:AD23)</f>
        <v>28</v>
      </c>
      <c r="AC24" s="285"/>
      <c r="AD24" s="286"/>
      <c r="AE24" s="282"/>
      <c r="AF24" s="284">
        <f>SUM(AF23:AH23)</f>
        <v>20</v>
      </c>
      <c r="AG24" s="285"/>
      <c r="AH24" s="286"/>
      <c r="AI24" s="282"/>
      <c r="AJ24" s="284">
        <f>SUM(AJ23:AL23)</f>
        <v>8</v>
      </c>
      <c r="AK24" s="285"/>
      <c r="AL24" s="286"/>
      <c r="AM24" s="282"/>
      <c r="AN24" s="284">
        <f>SUM(AN23:AP23)</f>
        <v>6</v>
      </c>
      <c r="AO24" s="285"/>
      <c r="AP24" s="286"/>
      <c r="AQ24" s="282"/>
      <c r="AR24" s="304"/>
      <c r="AS24" s="304"/>
      <c r="AT24" s="302"/>
      <c r="AU24" s="306"/>
      <c r="AV24" s="98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</row>
    <row r="25" spans="1:82" s="97" customFormat="1" ht="15.75" customHeight="1" x14ac:dyDescent="0.25">
      <c r="A25" s="175">
        <v>10</v>
      </c>
      <c r="B25" s="272" t="s">
        <v>83</v>
      </c>
      <c r="C25" s="271" t="s">
        <v>84</v>
      </c>
      <c r="D25" s="7">
        <v>10</v>
      </c>
      <c r="E25" s="8">
        <v>8</v>
      </c>
      <c r="F25" s="112">
        <v>8</v>
      </c>
      <c r="G25" s="270">
        <f>D26</f>
        <v>26</v>
      </c>
      <c r="H25" s="9">
        <v>8</v>
      </c>
      <c r="I25" s="8">
        <v>8</v>
      </c>
      <c r="J25" s="8">
        <v>8</v>
      </c>
      <c r="K25" s="270">
        <f>SUM(G25,H26)</f>
        <v>50</v>
      </c>
      <c r="L25" s="9">
        <v>4</v>
      </c>
      <c r="M25" s="8">
        <v>6</v>
      </c>
      <c r="N25" s="8">
        <v>0</v>
      </c>
      <c r="O25" s="270">
        <f>SUM(K25,L26)</f>
        <v>60</v>
      </c>
      <c r="P25" s="9">
        <v>0</v>
      </c>
      <c r="Q25" s="8">
        <v>0</v>
      </c>
      <c r="R25" s="112">
        <v>0</v>
      </c>
      <c r="S25" s="270">
        <f>SUM(O25,P26)</f>
        <v>60</v>
      </c>
      <c r="T25" s="9">
        <v>0</v>
      </c>
      <c r="U25" s="8">
        <v>0</v>
      </c>
      <c r="V25" s="8">
        <v>0</v>
      </c>
      <c r="W25" s="270">
        <f>SUM(S25,T26)</f>
        <v>60</v>
      </c>
      <c r="X25" s="7">
        <v>8</v>
      </c>
      <c r="Y25" s="8">
        <v>10</v>
      </c>
      <c r="Z25" s="112">
        <v>8</v>
      </c>
      <c r="AA25" s="270">
        <f>SUM(W25,X26)</f>
        <v>86</v>
      </c>
      <c r="AB25" s="9">
        <v>8</v>
      </c>
      <c r="AC25" s="8">
        <v>8</v>
      </c>
      <c r="AD25" s="8">
        <v>0</v>
      </c>
      <c r="AE25" s="270">
        <f>SUM(AA25,AB26)</f>
        <v>102</v>
      </c>
      <c r="AF25" s="9">
        <v>0</v>
      </c>
      <c r="AG25" s="8">
        <v>4</v>
      </c>
      <c r="AH25" s="8">
        <v>0</v>
      </c>
      <c r="AI25" s="270">
        <f>SUM(AE25,AF26)</f>
        <v>106</v>
      </c>
      <c r="AJ25" s="9">
        <v>0</v>
      </c>
      <c r="AK25" s="8">
        <v>10</v>
      </c>
      <c r="AL25" s="112">
        <v>0</v>
      </c>
      <c r="AM25" s="270">
        <f>SUM(AI25,AJ26)</f>
        <v>116</v>
      </c>
      <c r="AN25" s="9">
        <v>0</v>
      </c>
      <c r="AO25" s="8">
        <v>4</v>
      </c>
      <c r="AP25" s="8">
        <v>0</v>
      </c>
      <c r="AQ25" s="270">
        <f>SUM(AM25,AN26)</f>
        <v>120</v>
      </c>
      <c r="AR25" s="298">
        <f>COUNTIF(D25:F25,"=10")+COUNTIF(H25:J25,"=10")+COUNTIF(L25:N25,"=10")+COUNTIF(P25:R25,"=10")+COUNTIF(T25:V25,"=10")+COUNTIF(X25:Z25,"=10")+COUNTIF(AB25:AD25,"=10")+COUNTIF(AF25:AH25,"=10")+COUNTIF(AJ25:AL25,"=10")+COUNTIF(AN25:AP25,"=10")</f>
        <v>3</v>
      </c>
      <c r="AS25" s="298">
        <f>COUNTIF(D25:F25,"=8")+COUNTIF(H25:J25,"=8")+COUNTIF(L25:N25,"=8")+COUNTIF(P25:R25,"=8")+COUNTIF(T25:V25,"=8")+COUNTIF(X25:Z25,"=8")+COUNTIF(AB25:AD25,"=8")+COUNTIF(AF25:AH25,"=8")+COUNTIF(AJ25:AL25,"=8")+COUNTIF(AN25:AP25,"=8")</f>
        <v>9</v>
      </c>
      <c r="AT25" s="299">
        <f>AQ25</f>
        <v>120</v>
      </c>
      <c r="AU25" s="307"/>
      <c r="AV25" s="98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</row>
    <row r="26" spans="1:82" ht="15.75" customHeight="1" x14ac:dyDescent="0.25">
      <c r="A26" s="176"/>
      <c r="B26" s="272"/>
      <c r="C26" s="271"/>
      <c r="D26" s="274">
        <f>SUM(D25:F25)</f>
        <v>26</v>
      </c>
      <c r="E26" s="274"/>
      <c r="F26" s="275"/>
      <c r="G26" s="270"/>
      <c r="H26" s="273">
        <f>SUM(H25:J25)</f>
        <v>24</v>
      </c>
      <c r="I26" s="274"/>
      <c r="J26" s="275"/>
      <c r="K26" s="270"/>
      <c r="L26" s="273">
        <f>SUM(L25:N25)</f>
        <v>10</v>
      </c>
      <c r="M26" s="274"/>
      <c r="N26" s="275"/>
      <c r="O26" s="270"/>
      <c r="P26" s="273">
        <f>SUM(P25:R25)</f>
        <v>0</v>
      </c>
      <c r="Q26" s="274"/>
      <c r="R26" s="275"/>
      <c r="S26" s="270"/>
      <c r="T26" s="273">
        <f>SUM(T25:V25)</f>
        <v>0</v>
      </c>
      <c r="U26" s="274"/>
      <c r="V26" s="275"/>
      <c r="W26" s="270"/>
      <c r="X26" s="273">
        <f>SUM(X25:Z25)</f>
        <v>26</v>
      </c>
      <c r="Y26" s="274"/>
      <c r="Z26" s="275"/>
      <c r="AA26" s="270"/>
      <c r="AB26" s="273">
        <f>SUM(AB25:AD25)</f>
        <v>16</v>
      </c>
      <c r="AC26" s="274"/>
      <c r="AD26" s="275"/>
      <c r="AE26" s="270"/>
      <c r="AF26" s="273">
        <f>SUM(AF25:AH25)</f>
        <v>4</v>
      </c>
      <c r="AG26" s="274"/>
      <c r="AH26" s="275"/>
      <c r="AI26" s="270"/>
      <c r="AJ26" s="273">
        <f>SUM(AJ25:AL25)</f>
        <v>10</v>
      </c>
      <c r="AK26" s="274"/>
      <c r="AL26" s="275"/>
      <c r="AM26" s="270"/>
      <c r="AN26" s="273">
        <f>SUM(AN25:AP25)</f>
        <v>4</v>
      </c>
      <c r="AO26" s="274"/>
      <c r="AP26" s="275"/>
      <c r="AQ26" s="270"/>
      <c r="AR26" s="298"/>
      <c r="AS26" s="298"/>
      <c r="AT26" s="299"/>
      <c r="AU26" s="307"/>
      <c r="AV26" s="98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</row>
    <row r="27" spans="1:82" ht="15.75" customHeight="1" x14ac:dyDescent="0.25">
      <c r="A27" s="175">
        <v>11</v>
      </c>
      <c r="B27" s="272" t="s">
        <v>29</v>
      </c>
      <c r="C27" s="271" t="s">
        <v>30</v>
      </c>
      <c r="D27" s="127">
        <v>10</v>
      </c>
      <c r="E27" s="125">
        <v>10</v>
      </c>
      <c r="F27" s="126">
        <v>10</v>
      </c>
      <c r="G27" s="266">
        <f>D28</f>
        <v>30</v>
      </c>
      <c r="H27" s="127">
        <v>0</v>
      </c>
      <c r="I27" s="125">
        <v>6</v>
      </c>
      <c r="J27" s="125">
        <v>10</v>
      </c>
      <c r="K27" s="266">
        <f>SUM(G27,H28)</f>
        <v>46</v>
      </c>
      <c r="L27" s="127">
        <v>10</v>
      </c>
      <c r="M27" s="125">
        <v>0</v>
      </c>
      <c r="N27" s="125">
        <v>0</v>
      </c>
      <c r="O27" s="266">
        <f>SUM(K27,L28)</f>
        <v>56</v>
      </c>
      <c r="P27" s="127">
        <v>0</v>
      </c>
      <c r="Q27" s="125">
        <v>0</v>
      </c>
      <c r="R27" s="125">
        <v>0</v>
      </c>
      <c r="S27" s="266">
        <f>SUM(O27,P28)</f>
        <v>56</v>
      </c>
      <c r="T27" s="127">
        <v>4</v>
      </c>
      <c r="U27" s="125">
        <v>0</v>
      </c>
      <c r="V27" s="125">
        <v>0</v>
      </c>
      <c r="W27" s="266">
        <f>SUM(S27,T28)</f>
        <v>60</v>
      </c>
      <c r="X27" s="133">
        <v>10</v>
      </c>
      <c r="Y27" s="125">
        <v>10</v>
      </c>
      <c r="Z27" s="126">
        <v>8</v>
      </c>
      <c r="AA27" s="266">
        <f>SUM(W27,X28)</f>
        <v>88</v>
      </c>
      <c r="AB27" s="127">
        <v>6</v>
      </c>
      <c r="AC27" s="125">
        <v>6</v>
      </c>
      <c r="AD27" s="125">
        <v>8</v>
      </c>
      <c r="AE27" s="266">
        <f>SUM(AA27,AB28)</f>
        <v>108</v>
      </c>
      <c r="AF27" s="127">
        <v>6</v>
      </c>
      <c r="AG27" s="125">
        <v>0</v>
      </c>
      <c r="AH27" s="125">
        <v>0</v>
      </c>
      <c r="AI27" s="266">
        <f>SUM(AE27,AF28)</f>
        <v>114</v>
      </c>
      <c r="AJ27" s="127">
        <v>0</v>
      </c>
      <c r="AK27" s="125">
        <v>0</v>
      </c>
      <c r="AL27" s="125">
        <v>0</v>
      </c>
      <c r="AM27" s="266">
        <f>SUM(AI27,AJ28)</f>
        <v>114</v>
      </c>
      <c r="AN27" s="127">
        <v>0</v>
      </c>
      <c r="AO27" s="125">
        <v>0</v>
      </c>
      <c r="AP27" s="125">
        <v>0</v>
      </c>
      <c r="AQ27" s="266">
        <f>SUM(AM27,AN28)</f>
        <v>114</v>
      </c>
      <c r="AR27" s="193">
        <f>COUNTIF(D27:F27,"=10")+COUNTIF(H27:J27,"=10")+COUNTIF(L27:N27,"=10")+COUNTIF(P27:R27,"=10")+COUNTIF(T27:V27,"=10")+COUNTIF(X27:Z27,"=10")+COUNTIF(AB27:AD27,"=10")+COUNTIF(AF27:AH27,"=10")+COUNTIF(AJ27:AL27,"=10")+COUNTIF(AN27:AP27,"=10")</f>
        <v>7</v>
      </c>
      <c r="AS27" s="193">
        <f>COUNTIF(D27:F27,"=8")+COUNTIF(H27:J27,"=8")+COUNTIF(L27:N27,"=8")+COUNTIF(P27:R27,"=8")+COUNTIF(T27:V27,"=8")+COUNTIF(X27:Z27,"=8")+COUNTIF(AB27:AD27,"=8")+COUNTIF(AF27:AH27,"=8")+COUNTIF(AJ27:AL27,"=8")+COUNTIF(AN27:AP27,"=8")</f>
        <v>2</v>
      </c>
      <c r="AT27" s="268">
        <f>AQ27</f>
        <v>114</v>
      </c>
      <c r="AU27" s="308"/>
      <c r="AV27" s="98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</row>
    <row r="28" spans="1:82" ht="15.75" customHeight="1" x14ac:dyDescent="0.25">
      <c r="A28" s="176"/>
      <c r="B28" s="272"/>
      <c r="C28" s="271"/>
      <c r="D28" s="265">
        <f>SUM(D27:F27)</f>
        <v>30</v>
      </c>
      <c r="E28" s="263"/>
      <c r="F28" s="264"/>
      <c r="G28" s="267"/>
      <c r="H28" s="265">
        <f>SUM(H27:J27)</f>
        <v>16</v>
      </c>
      <c r="I28" s="263"/>
      <c r="J28" s="264"/>
      <c r="K28" s="267"/>
      <c r="L28" s="265">
        <f>SUM(L27:N27)</f>
        <v>10</v>
      </c>
      <c r="M28" s="263"/>
      <c r="N28" s="264"/>
      <c r="O28" s="267"/>
      <c r="P28" s="265">
        <f>SUM(P27:R27)</f>
        <v>0</v>
      </c>
      <c r="Q28" s="263"/>
      <c r="R28" s="264"/>
      <c r="S28" s="267"/>
      <c r="T28" s="265">
        <f>SUM(T27:V27)</f>
        <v>4</v>
      </c>
      <c r="U28" s="263"/>
      <c r="V28" s="264"/>
      <c r="W28" s="267"/>
      <c r="X28" s="265">
        <f>SUM(X27:Z27)</f>
        <v>28</v>
      </c>
      <c r="Y28" s="263"/>
      <c r="Z28" s="264"/>
      <c r="AA28" s="267"/>
      <c r="AB28" s="265">
        <f>SUM(AB27:AD27)</f>
        <v>20</v>
      </c>
      <c r="AC28" s="263"/>
      <c r="AD28" s="264"/>
      <c r="AE28" s="267"/>
      <c r="AF28" s="265">
        <f>SUM(AF27:AH27)</f>
        <v>6</v>
      </c>
      <c r="AG28" s="263"/>
      <c r="AH28" s="264"/>
      <c r="AI28" s="267"/>
      <c r="AJ28" s="265">
        <f>SUM(AJ27:AL27)</f>
        <v>0</v>
      </c>
      <c r="AK28" s="263"/>
      <c r="AL28" s="264"/>
      <c r="AM28" s="267"/>
      <c r="AN28" s="265">
        <f>SUM(AN27:AP27)</f>
        <v>0</v>
      </c>
      <c r="AO28" s="263"/>
      <c r="AP28" s="264"/>
      <c r="AQ28" s="267"/>
      <c r="AR28" s="194"/>
      <c r="AS28" s="194"/>
      <c r="AT28" s="269"/>
      <c r="AU28" s="309"/>
      <c r="AV28" s="98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</row>
    <row r="29" spans="1:82" ht="15.75" customHeight="1" x14ac:dyDescent="0.25">
      <c r="A29" s="175">
        <v>12</v>
      </c>
      <c r="B29" s="272" t="s">
        <v>111</v>
      </c>
      <c r="C29" s="271" t="s">
        <v>112</v>
      </c>
      <c r="D29" s="7">
        <v>10</v>
      </c>
      <c r="E29" s="8">
        <v>8</v>
      </c>
      <c r="F29" s="112">
        <v>0</v>
      </c>
      <c r="G29" s="270">
        <f>D30</f>
        <v>18</v>
      </c>
      <c r="H29" s="9">
        <v>0</v>
      </c>
      <c r="I29" s="8">
        <v>8</v>
      </c>
      <c r="J29" s="8">
        <v>0</v>
      </c>
      <c r="K29" s="270">
        <f>SUM(G29,H30)</f>
        <v>26</v>
      </c>
      <c r="L29" s="9">
        <v>0</v>
      </c>
      <c r="M29" s="8">
        <v>8</v>
      </c>
      <c r="N29" s="8">
        <v>4</v>
      </c>
      <c r="O29" s="270">
        <f>SUM(K29,L30)</f>
        <v>38</v>
      </c>
      <c r="P29" s="9">
        <v>6</v>
      </c>
      <c r="Q29" s="8">
        <v>4</v>
      </c>
      <c r="R29" s="112">
        <v>0</v>
      </c>
      <c r="S29" s="270">
        <f>SUM(O29,P30)</f>
        <v>48</v>
      </c>
      <c r="T29" s="9">
        <v>0</v>
      </c>
      <c r="U29" s="8">
        <v>0</v>
      </c>
      <c r="V29" s="8">
        <v>0</v>
      </c>
      <c r="W29" s="270">
        <f>SUM(S29,T30)</f>
        <v>48</v>
      </c>
      <c r="X29" s="7">
        <v>10</v>
      </c>
      <c r="Y29" s="8">
        <v>8</v>
      </c>
      <c r="Z29" s="112">
        <v>8</v>
      </c>
      <c r="AA29" s="270">
        <f>SUM(W29,X30)</f>
        <v>74</v>
      </c>
      <c r="AB29" s="9">
        <v>0</v>
      </c>
      <c r="AC29" s="8">
        <v>10</v>
      </c>
      <c r="AD29" s="8">
        <v>8</v>
      </c>
      <c r="AE29" s="270">
        <f>SUM(AA29,AB30)</f>
        <v>92</v>
      </c>
      <c r="AF29" s="9">
        <v>8</v>
      </c>
      <c r="AG29" s="8">
        <v>0</v>
      </c>
      <c r="AH29" s="8">
        <v>4</v>
      </c>
      <c r="AI29" s="270">
        <f>SUM(AE29,AF30)</f>
        <v>104</v>
      </c>
      <c r="AJ29" s="9">
        <v>8</v>
      </c>
      <c r="AK29" s="8">
        <v>0</v>
      </c>
      <c r="AL29" s="112">
        <v>6</v>
      </c>
      <c r="AM29" s="270">
        <f>SUM(AI29,AJ30)</f>
        <v>118</v>
      </c>
      <c r="AN29" s="9">
        <v>8</v>
      </c>
      <c r="AO29" s="8">
        <v>0</v>
      </c>
      <c r="AP29" s="8">
        <v>6</v>
      </c>
      <c r="AQ29" s="270">
        <f>SUM(AM29,AN30)</f>
        <v>132</v>
      </c>
      <c r="AR29" s="193">
        <f>COUNTIF(D29:F29,"=10")+COUNTIF(H29:J29,"=10")+COUNTIF(L29:N29,"=10")+COUNTIF(P29:R29,"=10")+COUNTIF(T29:V29,"=10")+COUNTIF(X29:Z29,"=10")+COUNTIF(AB29:AD29,"=10")+COUNTIF(AF29:AH29,"=10")+COUNTIF(AJ29:AL29,"=10")+COUNTIF(AN29:AP29,"=10")</f>
        <v>3</v>
      </c>
      <c r="AS29" s="193">
        <f>COUNTIF(D29:F29,"=8")+COUNTIF(H29:J29,"=8")+COUNTIF(L29:N29,"=8")+COUNTIF(P29:R29,"=8")+COUNTIF(T29:V29,"=8")+COUNTIF(X29:Z29,"=8")+COUNTIF(AB29:AD29,"=8")+COUNTIF(AF29:AH29,"=8")+COUNTIF(AJ29:AL29,"=8")+COUNTIF(AN29:AP29,"=8")</f>
        <v>9</v>
      </c>
      <c r="AT29" s="268">
        <f>AQ29</f>
        <v>132</v>
      </c>
      <c r="AU29" s="310"/>
      <c r="AV29" s="98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</row>
    <row r="30" spans="1:82" ht="15.75" customHeight="1" x14ac:dyDescent="0.25">
      <c r="A30" s="176"/>
      <c r="B30" s="272"/>
      <c r="C30" s="271"/>
      <c r="D30" s="274">
        <f>SUM(D29:F29)</f>
        <v>18</v>
      </c>
      <c r="E30" s="274"/>
      <c r="F30" s="275"/>
      <c r="G30" s="270"/>
      <c r="H30" s="273">
        <f>SUM(H29:J29)</f>
        <v>8</v>
      </c>
      <c r="I30" s="274"/>
      <c r="J30" s="275"/>
      <c r="K30" s="270"/>
      <c r="L30" s="273">
        <f>SUM(L29:N29)</f>
        <v>12</v>
      </c>
      <c r="M30" s="274"/>
      <c r="N30" s="275"/>
      <c r="O30" s="270"/>
      <c r="P30" s="273">
        <f>SUM(P29:R29)</f>
        <v>10</v>
      </c>
      <c r="Q30" s="274"/>
      <c r="R30" s="275"/>
      <c r="S30" s="270"/>
      <c r="T30" s="273">
        <f>SUM(T29:V29)</f>
        <v>0</v>
      </c>
      <c r="U30" s="274"/>
      <c r="V30" s="275"/>
      <c r="W30" s="270"/>
      <c r="X30" s="273">
        <f>SUM(X29:Z29)</f>
        <v>26</v>
      </c>
      <c r="Y30" s="274"/>
      <c r="Z30" s="275"/>
      <c r="AA30" s="270"/>
      <c r="AB30" s="273">
        <f>SUM(AB29:AD29)</f>
        <v>18</v>
      </c>
      <c r="AC30" s="274"/>
      <c r="AD30" s="275"/>
      <c r="AE30" s="270"/>
      <c r="AF30" s="273">
        <f>SUM(AF29:AH29)</f>
        <v>12</v>
      </c>
      <c r="AG30" s="274"/>
      <c r="AH30" s="275"/>
      <c r="AI30" s="270"/>
      <c r="AJ30" s="273">
        <f>SUM(AJ29:AL29)</f>
        <v>14</v>
      </c>
      <c r="AK30" s="274"/>
      <c r="AL30" s="275"/>
      <c r="AM30" s="270"/>
      <c r="AN30" s="273">
        <f>SUM(AN29:AP29)</f>
        <v>14</v>
      </c>
      <c r="AO30" s="274"/>
      <c r="AP30" s="275"/>
      <c r="AQ30" s="270"/>
      <c r="AR30" s="298"/>
      <c r="AS30" s="298"/>
      <c r="AT30" s="299"/>
      <c r="AU30" s="311"/>
      <c r="AV30" s="98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</row>
    <row r="31" spans="1:82" x14ac:dyDescent="0.25">
      <c r="A31" s="323">
        <v>13</v>
      </c>
      <c r="B31" s="325" t="s">
        <v>109</v>
      </c>
      <c r="C31" s="326" t="s">
        <v>79</v>
      </c>
      <c r="D31" s="146">
        <v>8</v>
      </c>
      <c r="E31" s="147">
        <v>10</v>
      </c>
      <c r="F31" s="148">
        <v>10</v>
      </c>
      <c r="G31" s="327">
        <f>D32</f>
        <v>28</v>
      </c>
      <c r="H31" s="146">
        <v>8</v>
      </c>
      <c r="I31" s="147">
        <v>10</v>
      </c>
      <c r="J31" s="147">
        <v>0</v>
      </c>
      <c r="K31" s="327">
        <f>SUM(G31,H32)</f>
        <v>46</v>
      </c>
      <c r="L31" s="146">
        <v>0</v>
      </c>
      <c r="M31" s="147">
        <v>6</v>
      </c>
      <c r="N31" s="147">
        <v>0</v>
      </c>
      <c r="O31" s="327">
        <f>SUM(K31,L32)</f>
        <v>52</v>
      </c>
      <c r="P31" s="146">
        <v>0</v>
      </c>
      <c r="Q31" s="147">
        <v>0</v>
      </c>
      <c r="R31" s="147">
        <v>0</v>
      </c>
      <c r="S31" s="327">
        <f>SUM(O31,P32)</f>
        <v>52</v>
      </c>
      <c r="T31" s="146">
        <v>0</v>
      </c>
      <c r="U31" s="147">
        <v>0</v>
      </c>
      <c r="V31" s="147">
        <v>0</v>
      </c>
      <c r="W31" s="327">
        <f>SUM(S31,T32)</f>
        <v>52</v>
      </c>
      <c r="X31" s="149">
        <v>8</v>
      </c>
      <c r="Y31" s="147">
        <v>10</v>
      </c>
      <c r="Z31" s="148">
        <v>6</v>
      </c>
      <c r="AA31" s="327">
        <f>SUM(W31,X32)</f>
        <v>76</v>
      </c>
      <c r="AB31" s="146">
        <v>10</v>
      </c>
      <c r="AC31" s="147">
        <v>10</v>
      </c>
      <c r="AD31" s="147">
        <v>8</v>
      </c>
      <c r="AE31" s="327">
        <f>SUM(AA31,AB32)</f>
        <v>104</v>
      </c>
      <c r="AF31" s="146">
        <v>0</v>
      </c>
      <c r="AG31" s="147">
        <v>6</v>
      </c>
      <c r="AH31" s="147">
        <v>0</v>
      </c>
      <c r="AI31" s="327">
        <f>SUM(AE31,AF32)</f>
        <v>110</v>
      </c>
      <c r="AJ31" s="146">
        <v>4</v>
      </c>
      <c r="AK31" s="147">
        <v>0</v>
      </c>
      <c r="AL31" s="147">
        <v>10</v>
      </c>
      <c r="AM31" s="327">
        <f>SUM(AI31,AJ32)</f>
        <v>124</v>
      </c>
      <c r="AN31" s="146">
        <v>0</v>
      </c>
      <c r="AO31" s="147">
        <v>8</v>
      </c>
      <c r="AP31" s="147">
        <v>0</v>
      </c>
      <c r="AQ31" s="327">
        <f>SUM(AM31,AN32)</f>
        <v>132</v>
      </c>
      <c r="AR31" s="329">
        <f>COUNTIF(D31:F31,"=10")+COUNTIF(H31:J31,"=10")+COUNTIF(L31:N31,"=10")+COUNTIF(P31:R31,"=10")+COUNTIF(T31:V31,"=10")+COUNTIF(X31:Z31,"=10")+COUNTIF(AB31:AD31,"=10")+COUNTIF(AF31:AH31,"=10")+COUNTIF(AJ31:AL31,"=10")+COUNTIF(AN31:AP31,"=10")</f>
        <v>7</v>
      </c>
      <c r="AS31" s="329">
        <f>COUNTIF(D31:F31,"=8")+COUNTIF(H31:J31,"=8")+COUNTIF(L31:N31,"=8")+COUNTIF(P31:R31,"=8")+COUNTIF(T31:V31,"=8")+COUNTIF(X31:Z31,"=8")+COUNTIF(AB31:AD31,"=8")+COUNTIF(AF31:AH31,"=8")+COUNTIF(AJ31:AL31,"=8")+COUNTIF(AN31:AP31,"=8")</f>
        <v>5</v>
      </c>
      <c r="AT31" s="331">
        <f>AQ31</f>
        <v>132</v>
      </c>
      <c r="AU31" s="333">
        <v>3</v>
      </c>
      <c r="AV31" s="98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</row>
    <row r="32" spans="1:82" x14ac:dyDescent="0.25">
      <c r="A32" s="324"/>
      <c r="B32" s="325"/>
      <c r="C32" s="326"/>
      <c r="D32" s="335">
        <f>SUM(D31:F31)</f>
        <v>28</v>
      </c>
      <c r="E32" s="336"/>
      <c r="F32" s="337"/>
      <c r="G32" s="328"/>
      <c r="H32" s="335">
        <f>SUM(H31:J31)</f>
        <v>18</v>
      </c>
      <c r="I32" s="336"/>
      <c r="J32" s="337"/>
      <c r="K32" s="328"/>
      <c r="L32" s="335">
        <f>SUM(L31:N31)</f>
        <v>6</v>
      </c>
      <c r="M32" s="336"/>
      <c r="N32" s="337"/>
      <c r="O32" s="328"/>
      <c r="P32" s="335">
        <f>SUM(P31:R31)</f>
        <v>0</v>
      </c>
      <c r="Q32" s="336"/>
      <c r="R32" s="337"/>
      <c r="S32" s="328"/>
      <c r="T32" s="335">
        <f>SUM(T31:V31)</f>
        <v>0</v>
      </c>
      <c r="U32" s="336"/>
      <c r="V32" s="337"/>
      <c r="W32" s="328"/>
      <c r="X32" s="335">
        <f>SUM(X31:Z31)</f>
        <v>24</v>
      </c>
      <c r="Y32" s="336"/>
      <c r="Z32" s="337"/>
      <c r="AA32" s="328"/>
      <c r="AB32" s="335">
        <f>SUM(AB31:AD31)</f>
        <v>28</v>
      </c>
      <c r="AC32" s="336"/>
      <c r="AD32" s="337"/>
      <c r="AE32" s="328"/>
      <c r="AF32" s="335">
        <f>SUM(AF31:AH31)</f>
        <v>6</v>
      </c>
      <c r="AG32" s="336"/>
      <c r="AH32" s="337"/>
      <c r="AI32" s="328"/>
      <c r="AJ32" s="335">
        <f>SUM(AJ31:AL31)</f>
        <v>14</v>
      </c>
      <c r="AK32" s="336"/>
      <c r="AL32" s="337"/>
      <c r="AM32" s="328"/>
      <c r="AN32" s="335">
        <f>SUM(AN31:AP31)</f>
        <v>8</v>
      </c>
      <c r="AO32" s="336"/>
      <c r="AP32" s="337"/>
      <c r="AQ32" s="328"/>
      <c r="AR32" s="330"/>
      <c r="AS32" s="330"/>
      <c r="AT32" s="332"/>
      <c r="AU32" s="334"/>
      <c r="AV32" s="98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</row>
    <row r="33" spans="1:82" s="97" customFormat="1" x14ac:dyDescent="0.25">
      <c r="A33" s="323">
        <v>14</v>
      </c>
      <c r="B33" s="325" t="s">
        <v>80</v>
      </c>
      <c r="C33" s="326" t="s">
        <v>81</v>
      </c>
      <c r="D33" s="142">
        <v>10</v>
      </c>
      <c r="E33" s="143">
        <v>10</v>
      </c>
      <c r="F33" s="144">
        <v>10</v>
      </c>
      <c r="G33" s="343">
        <f>D34</f>
        <v>30</v>
      </c>
      <c r="H33" s="145">
        <v>0</v>
      </c>
      <c r="I33" s="143">
        <v>8</v>
      </c>
      <c r="J33" s="143">
        <v>8</v>
      </c>
      <c r="K33" s="343">
        <f>SUM(G33,H34)</f>
        <v>46</v>
      </c>
      <c r="L33" s="145">
        <v>0</v>
      </c>
      <c r="M33" s="143">
        <v>10</v>
      </c>
      <c r="N33" s="143">
        <v>8</v>
      </c>
      <c r="O33" s="343">
        <f>SUM(K33,L34)</f>
        <v>64</v>
      </c>
      <c r="P33" s="145">
        <v>0</v>
      </c>
      <c r="Q33" s="143">
        <v>6</v>
      </c>
      <c r="R33" s="144">
        <v>0</v>
      </c>
      <c r="S33" s="343">
        <f>SUM(O33,P34)</f>
        <v>70</v>
      </c>
      <c r="T33" s="145">
        <v>6</v>
      </c>
      <c r="U33" s="143">
        <v>0</v>
      </c>
      <c r="V33" s="143">
        <v>8</v>
      </c>
      <c r="W33" s="343">
        <f>SUM(S33,T34)</f>
        <v>84</v>
      </c>
      <c r="X33" s="142">
        <v>8</v>
      </c>
      <c r="Y33" s="143">
        <v>10</v>
      </c>
      <c r="Z33" s="144">
        <v>10</v>
      </c>
      <c r="AA33" s="343">
        <f>SUM(W33,X34)</f>
        <v>112</v>
      </c>
      <c r="AB33" s="145">
        <v>4</v>
      </c>
      <c r="AC33" s="143">
        <v>8</v>
      </c>
      <c r="AD33" s="143">
        <v>10</v>
      </c>
      <c r="AE33" s="343">
        <f>SUM(AA33,AB34)</f>
        <v>134</v>
      </c>
      <c r="AF33" s="145">
        <v>8</v>
      </c>
      <c r="AG33" s="143">
        <v>6</v>
      </c>
      <c r="AH33" s="143">
        <v>0</v>
      </c>
      <c r="AI33" s="343">
        <f>SUM(AE33,AF34)</f>
        <v>148</v>
      </c>
      <c r="AJ33" s="145">
        <v>4</v>
      </c>
      <c r="AK33" s="143">
        <v>0</v>
      </c>
      <c r="AL33" s="144">
        <v>0</v>
      </c>
      <c r="AM33" s="343">
        <f>SUM(AI33,AJ34)</f>
        <v>152</v>
      </c>
      <c r="AN33" s="145">
        <v>0</v>
      </c>
      <c r="AO33" s="143">
        <v>0</v>
      </c>
      <c r="AP33" s="143">
        <v>0</v>
      </c>
      <c r="AQ33" s="343">
        <f>SUM(AM33,AN34)</f>
        <v>152</v>
      </c>
      <c r="AR33" s="344">
        <f>COUNTIF(D33:F33,"=10")+COUNTIF(H33:J33,"=10")+COUNTIF(L33:N33,"=10")+COUNTIF(P33:R33,"=10")+COUNTIF(T33:V33,"=10")+COUNTIF(X33:Z33,"=10")+COUNTIF(AB33:AD33,"=10")+COUNTIF(AF33:AH33,"=10")+COUNTIF(AJ33:AL33,"=10")+COUNTIF(AN33:AP33,"=10")</f>
        <v>7</v>
      </c>
      <c r="AS33" s="344">
        <f>COUNTIF(D33:F33,"=8")+COUNTIF(H33:J33,"=8")+COUNTIF(L33:N33,"=8")+COUNTIF(P33:R33,"=8")+COUNTIF(T33:V33,"=8")+COUNTIF(X33:Z33,"=8")+COUNTIF(AB33:AD33,"=8")+COUNTIF(AF33:AH33,"=8")+COUNTIF(AJ33:AL33,"=8")+COUNTIF(AN33:AP33,"=8")</f>
        <v>7</v>
      </c>
      <c r="AT33" s="345">
        <f>AQ33</f>
        <v>152</v>
      </c>
      <c r="AU33" s="338">
        <v>1</v>
      </c>
      <c r="AV33" s="98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</row>
    <row r="34" spans="1:82" x14ac:dyDescent="0.25">
      <c r="A34" s="324"/>
      <c r="B34" s="325"/>
      <c r="C34" s="326"/>
      <c r="D34" s="340">
        <f>SUM(D33:F33)</f>
        <v>30</v>
      </c>
      <c r="E34" s="340"/>
      <c r="F34" s="341"/>
      <c r="G34" s="343"/>
      <c r="H34" s="342">
        <f>SUM(H33:J33)</f>
        <v>16</v>
      </c>
      <c r="I34" s="340"/>
      <c r="J34" s="341"/>
      <c r="K34" s="343"/>
      <c r="L34" s="342">
        <f>SUM(L33:N33)</f>
        <v>18</v>
      </c>
      <c r="M34" s="340"/>
      <c r="N34" s="341"/>
      <c r="O34" s="343"/>
      <c r="P34" s="342">
        <f>SUM(P33:R33)</f>
        <v>6</v>
      </c>
      <c r="Q34" s="340"/>
      <c r="R34" s="341"/>
      <c r="S34" s="343"/>
      <c r="T34" s="342">
        <f>SUM(T33:V33)</f>
        <v>14</v>
      </c>
      <c r="U34" s="340"/>
      <c r="V34" s="341"/>
      <c r="W34" s="343"/>
      <c r="X34" s="342">
        <f>SUM(X33:Z33)</f>
        <v>28</v>
      </c>
      <c r="Y34" s="340"/>
      <c r="Z34" s="341"/>
      <c r="AA34" s="343"/>
      <c r="AB34" s="342">
        <f>SUM(AB33:AD33)</f>
        <v>22</v>
      </c>
      <c r="AC34" s="340"/>
      <c r="AD34" s="341"/>
      <c r="AE34" s="343"/>
      <c r="AF34" s="342">
        <f>SUM(AF33:AH33)</f>
        <v>14</v>
      </c>
      <c r="AG34" s="340"/>
      <c r="AH34" s="341"/>
      <c r="AI34" s="343"/>
      <c r="AJ34" s="342">
        <f>SUM(AJ33:AL33)</f>
        <v>4</v>
      </c>
      <c r="AK34" s="340"/>
      <c r="AL34" s="341"/>
      <c r="AM34" s="343"/>
      <c r="AN34" s="342">
        <f>SUM(AN33:AP33)</f>
        <v>0</v>
      </c>
      <c r="AO34" s="340"/>
      <c r="AP34" s="341"/>
      <c r="AQ34" s="343"/>
      <c r="AR34" s="330"/>
      <c r="AS34" s="330"/>
      <c r="AT34" s="332"/>
      <c r="AU34" s="339"/>
      <c r="AV34" s="98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</row>
    <row r="35" spans="1:82" ht="15" customHeight="1" x14ac:dyDescent="0.25">
      <c r="A35" s="323">
        <v>15</v>
      </c>
      <c r="B35" s="325" t="s">
        <v>16</v>
      </c>
      <c r="C35" s="326" t="s">
        <v>76</v>
      </c>
      <c r="D35" s="146">
        <v>6</v>
      </c>
      <c r="E35" s="147">
        <v>10</v>
      </c>
      <c r="F35" s="148">
        <v>10</v>
      </c>
      <c r="G35" s="327">
        <f>D36</f>
        <v>26</v>
      </c>
      <c r="H35" s="146">
        <v>6</v>
      </c>
      <c r="I35" s="147">
        <v>8</v>
      </c>
      <c r="J35" s="147">
        <v>6</v>
      </c>
      <c r="K35" s="327">
        <f>SUM(G35,H36)</f>
        <v>46</v>
      </c>
      <c r="L35" s="146">
        <v>10</v>
      </c>
      <c r="M35" s="147">
        <v>0</v>
      </c>
      <c r="N35" s="147">
        <v>0</v>
      </c>
      <c r="O35" s="327">
        <f>SUM(K35,L36)</f>
        <v>56</v>
      </c>
      <c r="P35" s="146">
        <v>0</v>
      </c>
      <c r="Q35" s="147">
        <v>8</v>
      </c>
      <c r="R35" s="147">
        <v>0</v>
      </c>
      <c r="S35" s="327">
        <f>SUM(O35,P36)</f>
        <v>64</v>
      </c>
      <c r="T35" s="146">
        <v>0</v>
      </c>
      <c r="U35" s="147">
        <v>0</v>
      </c>
      <c r="V35" s="147">
        <v>0</v>
      </c>
      <c r="W35" s="327">
        <f>SUM(S35,T36)</f>
        <v>64</v>
      </c>
      <c r="X35" s="149">
        <v>10</v>
      </c>
      <c r="Y35" s="147">
        <v>8</v>
      </c>
      <c r="Z35" s="148">
        <v>10</v>
      </c>
      <c r="AA35" s="327">
        <f>SUM(W35,X36)</f>
        <v>92</v>
      </c>
      <c r="AB35" s="146">
        <v>6</v>
      </c>
      <c r="AC35" s="147">
        <v>10</v>
      </c>
      <c r="AD35" s="147">
        <v>10</v>
      </c>
      <c r="AE35" s="327">
        <f>SUM(AA35,AB36)</f>
        <v>118</v>
      </c>
      <c r="AF35" s="146">
        <v>0</v>
      </c>
      <c r="AG35" s="147">
        <v>10</v>
      </c>
      <c r="AH35" s="147">
        <v>8</v>
      </c>
      <c r="AI35" s="327">
        <f>SUM(AE35,AF36)</f>
        <v>136</v>
      </c>
      <c r="AJ35" s="146">
        <v>0</v>
      </c>
      <c r="AK35" s="147">
        <v>0</v>
      </c>
      <c r="AL35" s="147">
        <v>0</v>
      </c>
      <c r="AM35" s="327">
        <f>SUM(AI35,AJ36)</f>
        <v>136</v>
      </c>
      <c r="AN35" s="146">
        <v>6</v>
      </c>
      <c r="AO35" s="147">
        <v>0</v>
      </c>
      <c r="AP35" s="147">
        <v>0</v>
      </c>
      <c r="AQ35" s="327">
        <f>SUM(AM35,AN36)</f>
        <v>142</v>
      </c>
      <c r="AR35" s="344">
        <f>COUNTIF(D35:F35,"=10")+COUNTIF(H35:J35,"=10")+COUNTIF(L35:N35,"=10")+COUNTIF(P35:R35,"=10")+COUNTIF(T35:V35,"=10")+COUNTIF(X35:Z35,"=10")+COUNTIF(AB35:AD35,"=10")+COUNTIF(AF35:AH35,"=10")+COUNTIF(AJ35:AL35,"=10")+COUNTIF(AN35:AP35,"=10")</f>
        <v>8</v>
      </c>
      <c r="AS35" s="344">
        <f>COUNTIF(D35:F35,"=8")+COUNTIF(H35:J35,"=8")+COUNTIF(L35:N35,"=8")+COUNTIF(P35:R35,"=8")+COUNTIF(T35:V35,"=8")+COUNTIF(X35:Z35,"=8")+COUNTIF(AB35:AD35,"=8")+COUNTIF(AF35:AH35,"=8")+COUNTIF(AJ35:AL35,"=8")+COUNTIF(AN35:AP35,"=8")</f>
        <v>4</v>
      </c>
      <c r="AT35" s="345">
        <f>AQ35</f>
        <v>142</v>
      </c>
      <c r="AU35" s="346">
        <v>2</v>
      </c>
      <c r="AV35" s="98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</row>
    <row r="36" spans="1:82" ht="15" customHeight="1" x14ac:dyDescent="0.25">
      <c r="A36" s="324"/>
      <c r="B36" s="325"/>
      <c r="C36" s="326"/>
      <c r="D36" s="335">
        <f>SUM(D35:F35)</f>
        <v>26</v>
      </c>
      <c r="E36" s="336"/>
      <c r="F36" s="337"/>
      <c r="G36" s="328"/>
      <c r="H36" s="335">
        <f>SUM(H35:J35)</f>
        <v>20</v>
      </c>
      <c r="I36" s="336"/>
      <c r="J36" s="337"/>
      <c r="K36" s="328"/>
      <c r="L36" s="335">
        <f>SUM(L35:N35)</f>
        <v>10</v>
      </c>
      <c r="M36" s="336"/>
      <c r="N36" s="337"/>
      <c r="O36" s="328"/>
      <c r="P36" s="335">
        <f>SUM(P35:R35)</f>
        <v>8</v>
      </c>
      <c r="Q36" s="336"/>
      <c r="R36" s="337"/>
      <c r="S36" s="328"/>
      <c r="T36" s="335">
        <f>SUM(T35:V35)</f>
        <v>0</v>
      </c>
      <c r="U36" s="336"/>
      <c r="V36" s="337"/>
      <c r="W36" s="328"/>
      <c r="X36" s="335">
        <f>SUM(X35:Z35)</f>
        <v>28</v>
      </c>
      <c r="Y36" s="336"/>
      <c r="Z36" s="337"/>
      <c r="AA36" s="328"/>
      <c r="AB36" s="335">
        <f>SUM(AB35:AD35)</f>
        <v>26</v>
      </c>
      <c r="AC36" s="336"/>
      <c r="AD36" s="337"/>
      <c r="AE36" s="328"/>
      <c r="AF36" s="335">
        <f>SUM(AF35:AH35)</f>
        <v>18</v>
      </c>
      <c r="AG36" s="336"/>
      <c r="AH36" s="337"/>
      <c r="AI36" s="328"/>
      <c r="AJ36" s="335">
        <f>SUM(AJ35:AL35)</f>
        <v>0</v>
      </c>
      <c r="AK36" s="336"/>
      <c r="AL36" s="337"/>
      <c r="AM36" s="328"/>
      <c r="AN36" s="335">
        <f>SUM(AN35:AP35)</f>
        <v>6</v>
      </c>
      <c r="AO36" s="336"/>
      <c r="AP36" s="337"/>
      <c r="AQ36" s="328"/>
      <c r="AR36" s="344"/>
      <c r="AS36" s="344"/>
      <c r="AT36" s="345"/>
      <c r="AU36" s="346"/>
      <c r="AV36" s="98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</row>
    <row r="37" spans="1:82" ht="15" customHeight="1" x14ac:dyDescent="0.25">
      <c r="A37" s="175">
        <v>16</v>
      </c>
      <c r="B37" s="272" t="s">
        <v>24</v>
      </c>
      <c r="C37" s="271" t="s">
        <v>76</v>
      </c>
      <c r="D37" s="7">
        <v>8</v>
      </c>
      <c r="E37" s="8">
        <v>10</v>
      </c>
      <c r="F37" s="112">
        <v>8</v>
      </c>
      <c r="G37" s="270">
        <f>D38</f>
        <v>26</v>
      </c>
      <c r="H37" s="9">
        <v>10</v>
      </c>
      <c r="I37" s="8">
        <v>10</v>
      </c>
      <c r="J37" s="8">
        <v>8</v>
      </c>
      <c r="K37" s="270">
        <f>SUM(G37,H38)</f>
        <v>54</v>
      </c>
      <c r="L37" s="9">
        <v>6</v>
      </c>
      <c r="M37" s="8">
        <v>0</v>
      </c>
      <c r="N37" s="8">
        <v>6</v>
      </c>
      <c r="O37" s="270">
        <f>SUM(K37,L38)</f>
        <v>66</v>
      </c>
      <c r="P37" s="9">
        <v>0</v>
      </c>
      <c r="Q37" s="8">
        <v>0</v>
      </c>
      <c r="R37" s="112">
        <v>0</v>
      </c>
      <c r="S37" s="270">
        <f>SUM(O37,P38)</f>
        <v>66</v>
      </c>
      <c r="T37" s="9">
        <v>0</v>
      </c>
      <c r="U37" s="8">
        <v>0</v>
      </c>
      <c r="V37" s="8">
        <v>0</v>
      </c>
      <c r="W37" s="270">
        <f>SUM(S37,T38)</f>
        <v>66</v>
      </c>
      <c r="X37" s="7">
        <v>8</v>
      </c>
      <c r="Y37" s="8">
        <v>10</v>
      </c>
      <c r="Z37" s="112">
        <v>10</v>
      </c>
      <c r="AA37" s="270">
        <f>SUM(W37,X38)</f>
        <v>94</v>
      </c>
      <c r="AB37" s="9">
        <v>10</v>
      </c>
      <c r="AC37" s="8">
        <v>6</v>
      </c>
      <c r="AD37" s="8">
        <v>6</v>
      </c>
      <c r="AE37" s="270">
        <f>SUM(AA37,AB38)</f>
        <v>116</v>
      </c>
      <c r="AF37" s="9">
        <v>10</v>
      </c>
      <c r="AG37" s="8">
        <v>8</v>
      </c>
      <c r="AH37" s="8">
        <v>6</v>
      </c>
      <c r="AI37" s="270">
        <f>SUM(AE37,AF38)</f>
        <v>140</v>
      </c>
      <c r="AJ37" s="9">
        <v>4</v>
      </c>
      <c r="AK37" s="8">
        <v>0</v>
      </c>
      <c r="AL37" s="112">
        <v>6</v>
      </c>
      <c r="AM37" s="270">
        <f>SUM(AI37,AJ38)</f>
        <v>150</v>
      </c>
      <c r="AN37" s="9">
        <v>8</v>
      </c>
      <c r="AO37" s="8">
        <v>0</v>
      </c>
      <c r="AP37" s="8">
        <v>0</v>
      </c>
      <c r="AQ37" s="270">
        <f>SUM(AM37,AN38)</f>
        <v>158</v>
      </c>
      <c r="AR37" s="193">
        <f>COUNTIF(D37:F37,"=10")+COUNTIF(H37:J37,"=10")+COUNTIF(L37:N37,"=10")+COUNTIF(P37:R37,"=10")+COUNTIF(T37:V37,"=10")+COUNTIF(X37:Z37,"=10")+COUNTIF(AB37:AD37,"=10")+COUNTIF(AF37:AH37,"=10")+COUNTIF(AJ37:AL37,"=10")+COUNTIF(AN37:AP37,"=10")</f>
        <v>7</v>
      </c>
      <c r="AS37" s="193">
        <f>COUNTIF(D37:F37,"=8")+COUNTIF(H37:J37,"=8")+COUNTIF(L37:N37,"=8")+COUNTIF(P37:R37,"=8")+COUNTIF(T37:V37,"=8")+COUNTIF(X37:Z37,"=8")+COUNTIF(AB37:AD37,"=8")+COUNTIF(AF37:AH37,"=8")+COUNTIF(AJ37:AL37,"=8")+COUNTIF(AN37:AP37,"=8")</f>
        <v>6</v>
      </c>
      <c r="AT37" s="268">
        <f>AQ37</f>
        <v>158</v>
      </c>
      <c r="AU37" s="310"/>
      <c r="AV37" s="98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</row>
    <row r="38" spans="1:82" ht="15" customHeight="1" x14ac:dyDescent="0.25">
      <c r="A38" s="176"/>
      <c r="B38" s="272"/>
      <c r="C38" s="271"/>
      <c r="D38" s="274">
        <f>SUM(D37:F37)</f>
        <v>26</v>
      </c>
      <c r="E38" s="274"/>
      <c r="F38" s="275"/>
      <c r="G38" s="270"/>
      <c r="H38" s="273">
        <f>SUM(H37:J37)</f>
        <v>28</v>
      </c>
      <c r="I38" s="274"/>
      <c r="J38" s="275"/>
      <c r="K38" s="270"/>
      <c r="L38" s="273">
        <f>SUM(L37:N37)</f>
        <v>12</v>
      </c>
      <c r="M38" s="274"/>
      <c r="N38" s="275"/>
      <c r="O38" s="270"/>
      <c r="P38" s="273">
        <f>SUM(P37:R37)</f>
        <v>0</v>
      </c>
      <c r="Q38" s="274"/>
      <c r="R38" s="275"/>
      <c r="S38" s="270"/>
      <c r="T38" s="273">
        <f>SUM(T37:V37)</f>
        <v>0</v>
      </c>
      <c r="U38" s="274"/>
      <c r="V38" s="275"/>
      <c r="W38" s="270"/>
      <c r="X38" s="273">
        <f>SUM(X37:Z37)</f>
        <v>28</v>
      </c>
      <c r="Y38" s="274"/>
      <c r="Z38" s="275"/>
      <c r="AA38" s="270"/>
      <c r="AB38" s="273">
        <f>SUM(AB37:AD37)</f>
        <v>22</v>
      </c>
      <c r="AC38" s="274"/>
      <c r="AD38" s="275"/>
      <c r="AE38" s="270"/>
      <c r="AF38" s="273">
        <f>SUM(AF37:AH37)</f>
        <v>24</v>
      </c>
      <c r="AG38" s="274"/>
      <c r="AH38" s="275"/>
      <c r="AI38" s="270"/>
      <c r="AJ38" s="273">
        <f>SUM(AJ37:AL37)</f>
        <v>10</v>
      </c>
      <c r="AK38" s="274"/>
      <c r="AL38" s="275"/>
      <c r="AM38" s="270"/>
      <c r="AN38" s="273">
        <f>SUM(AN37:AP37)</f>
        <v>8</v>
      </c>
      <c r="AO38" s="274"/>
      <c r="AP38" s="275"/>
      <c r="AQ38" s="270"/>
      <c r="AR38" s="298"/>
      <c r="AS38" s="298"/>
      <c r="AT38" s="299"/>
      <c r="AU38" s="311"/>
      <c r="AV38" s="98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</row>
    <row r="39" spans="1:82" ht="15" customHeight="1" x14ac:dyDescent="0.25">
      <c r="A39" s="175">
        <v>17</v>
      </c>
      <c r="B39" s="272" t="s">
        <v>74</v>
      </c>
      <c r="C39" s="271" t="s">
        <v>76</v>
      </c>
      <c r="D39" s="127">
        <v>8</v>
      </c>
      <c r="E39" s="125">
        <v>10</v>
      </c>
      <c r="F39" s="126">
        <v>10</v>
      </c>
      <c r="G39" s="266">
        <f>D40</f>
        <v>28</v>
      </c>
      <c r="H39" s="127">
        <v>10</v>
      </c>
      <c r="I39" s="125">
        <v>10</v>
      </c>
      <c r="J39" s="125">
        <v>8</v>
      </c>
      <c r="K39" s="266">
        <f>SUM(G39,H40)</f>
        <v>56</v>
      </c>
      <c r="L39" s="127">
        <v>0</v>
      </c>
      <c r="M39" s="125">
        <v>8</v>
      </c>
      <c r="N39" s="125">
        <v>0</v>
      </c>
      <c r="O39" s="266">
        <f>SUM(K39,L40)</f>
        <v>64</v>
      </c>
      <c r="P39" s="127">
        <v>0</v>
      </c>
      <c r="Q39" s="125">
        <v>10</v>
      </c>
      <c r="R39" s="125">
        <v>0</v>
      </c>
      <c r="S39" s="266">
        <f>SUM(O39,P40)</f>
        <v>74</v>
      </c>
      <c r="T39" s="127">
        <v>6</v>
      </c>
      <c r="U39" s="125">
        <v>4</v>
      </c>
      <c r="V39" s="125">
        <v>10</v>
      </c>
      <c r="W39" s="266">
        <f>SUM(S39,T40)</f>
        <v>94</v>
      </c>
      <c r="X39" s="133">
        <v>10</v>
      </c>
      <c r="Y39" s="125">
        <v>10</v>
      </c>
      <c r="Z39" s="126">
        <v>10</v>
      </c>
      <c r="AA39" s="266">
        <f>SUM(W39,X40)</f>
        <v>124</v>
      </c>
      <c r="AB39" s="127">
        <v>10</v>
      </c>
      <c r="AC39" s="125">
        <v>10</v>
      </c>
      <c r="AD39" s="125">
        <v>6</v>
      </c>
      <c r="AE39" s="266">
        <f>SUM(AA39,AB40)</f>
        <v>150</v>
      </c>
      <c r="AF39" s="127">
        <v>4</v>
      </c>
      <c r="AG39" s="125">
        <v>8</v>
      </c>
      <c r="AH39" s="125">
        <v>4</v>
      </c>
      <c r="AI39" s="266">
        <f>SUM(AE39,AF40)</f>
        <v>166</v>
      </c>
      <c r="AJ39" s="127">
        <v>0</v>
      </c>
      <c r="AK39" s="125">
        <v>6</v>
      </c>
      <c r="AL39" s="125">
        <v>8</v>
      </c>
      <c r="AM39" s="266">
        <f>SUM(AI39,AJ40)</f>
        <v>180</v>
      </c>
      <c r="AN39" s="127">
        <v>0</v>
      </c>
      <c r="AO39" s="125">
        <v>10</v>
      </c>
      <c r="AP39" s="125">
        <v>0</v>
      </c>
      <c r="AQ39" s="266">
        <f>SUM(AM39,AN40)</f>
        <v>190</v>
      </c>
      <c r="AR39" s="193">
        <f>COUNTIF(D39:F39,"=10")+COUNTIF(H39:J39,"=10")+COUNTIF(L39:N39,"=10")+COUNTIF(P39:R39,"=10")+COUNTIF(T39:V39,"=10")+COUNTIF(X39:Z39,"=10")+COUNTIF(AB39:AD39,"=10")+COUNTIF(AF39:AH39,"=10")+COUNTIF(AJ39:AL39,"=10")+COUNTIF(AN39:AP39,"=10")</f>
        <v>12</v>
      </c>
      <c r="AS39" s="193">
        <f>COUNTIF(D39:F39,"=8")+COUNTIF(H39:J39,"=8")+COUNTIF(L39:N39,"=8")+COUNTIF(P39:R39,"=8")+COUNTIF(T39:V39,"=8")+COUNTIF(X39:Z39,"=8")+COUNTIF(AB39:AD39,"=8")+COUNTIF(AF39:AH39,"=8")+COUNTIF(AJ39:AL39,"=8")+COUNTIF(AN39:AP39,"=8")</f>
        <v>5</v>
      </c>
      <c r="AT39" s="268">
        <f>AQ39</f>
        <v>190</v>
      </c>
      <c r="AU39" s="347"/>
      <c r="AV39" s="98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</row>
    <row r="40" spans="1:82" ht="15" customHeight="1" x14ac:dyDescent="0.25">
      <c r="A40" s="176"/>
      <c r="B40" s="272"/>
      <c r="C40" s="271"/>
      <c r="D40" s="265">
        <f>SUM(D39:F39)</f>
        <v>28</v>
      </c>
      <c r="E40" s="263"/>
      <c r="F40" s="264"/>
      <c r="G40" s="267"/>
      <c r="H40" s="265">
        <f>SUM(H39:J39)</f>
        <v>28</v>
      </c>
      <c r="I40" s="263"/>
      <c r="J40" s="264"/>
      <c r="K40" s="267"/>
      <c r="L40" s="265">
        <f>SUM(L39:N39)</f>
        <v>8</v>
      </c>
      <c r="M40" s="263"/>
      <c r="N40" s="264"/>
      <c r="O40" s="267"/>
      <c r="P40" s="265">
        <f>SUM(P39:R39)</f>
        <v>10</v>
      </c>
      <c r="Q40" s="263"/>
      <c r="R40" s="264"/>
      <c r="S40" s="267"/>
      <c r="T40" s="265">
        <f>SUM(T39:V39)</f>
        <v>20</v>
      </c>
      <c r="U40" s="263"/>
      <c r="V40" s="264"/>
      <c r="W40" s="267"/>
      <c r="X40" s="265">
        <f>SUM(X39:Z39)</f>
        <v>30</v>
      </c>
      <c r="Y40" s="263"/>
      <c r="Z40" s="264"/>
      <c r="AA40" s="267"/>
      <c r="AB40" s="265">
        <f>SUM(AB39:AD39)</f>
        <v>26</v>
      </c>
      <c r="AC40" s="263"/>
      <c r="AD40" s="264"/>
      <c r="AE40" s="267"/>
      <c r="AF40" s="265">
        <f>SUM(AF39:AH39)</f>
        <v>16</v>
      </c>
      <c r="AG40" s="263"/>
      <c r="AH40" s="264"/>
      <c r="AI40" s="267"/>
      <c r="AJ40" s="265">
        <f>SUM(AJ39:AL39)</f>
        <v>14</v>
      </c>
      <c r="AK40" s="263"/>
      <c r="AL40" s="264"/>
      <c r="AM40" s="267"/>
      <c r="AN40" s="265">
        <f>SUM(AN39:AP39)</f>
        <v>10</v>
      </c>
      <c r="AO40" s="263"/>
      <c r="AP40" s="264"/>
      <c r="AQ40" s="267"/>
      <c r="AR40" s="194"/>
      <c r="AS40" s="194"/>
      <c r="AT40" s="269"/>
      <c r="AU40" s="348"/>
      <c r="AV40" s="98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</row>
    <row r="41" spans="1:82" s="97" customFormat="1" ht="15" customHeight="1" x14ac:dyDescent="0.25">
      <c r="A41" s="276">
        <v>18</v>
      </c>
      <c r="B41" s="278" t="s">
        <v>88</v>
      </c>
      <c r="C41" s="279" t="s">
        <v>89</v>
      </c>
      <c r="D41" s="151">
        <v>10</v>
      </c>
      <c r="E41" s="152">
        <v>10</v>
      </c>
      <c r="F41" s="153">
        <v>10</v>
      </c>
      <c r="G41" s="280">
        <f>D42</f>
        <v>30</v>
      </c>
      <c r="H41" s="154">
        <v>10</v>
      </c>
      <c r="I41" s="152">
        <v>8</v>
      </c>
      <c r="J41" s="152">
        <v>10</v>
      </c>
      <c r="K41" s="280">
        <f>SUM(G41,H42)</f>
        <v>58</v>
      </c>
      <c r="L41" s="154">
        <v>10</v>
      </c>
      <c r="M41" s="152">
        <v>0</v>
      </c>
      <c r="N41" s="152">
        <v>8</v>
      </c>
      <c r="O41" s="280">
        <f>SUM(K41,L42)</f>
        <v>76</v>
      </c>
      <c r="P41" s="154">
        <v>6</v>
      </c>
      <c r="Q41" s="152">
        <v>6</v>
      </c>
      <c r="R41" s="153">
        <v>4</v>
      </c>
      <c r="S41" s="280">
        <f>SUM(O41,P42)</f>
        <v>92</v>
      </c>
      <c r="T41" s="154">
        <v>6</v>
      </c>
      <c r="U41" s="152">
        <v>0</v>
      </c>
      <c r="V41" s="152">
        <v>6</v>
      </c>
      <c r="W41" s="280">
        <f>SUM(S41,T42)</f>
        <v>104</v>
      </c>
      <c r="X41" s="151">
        <v>10</v>
      </c>
      <c r="Y41" s="152">
        <v>10</v>
      </c>
      <c r="Z41" s="153">
        <v>10</v>
      </c>
      <c r="AA41" s="280">
        <f>SUM(W41,X42)</f>
        <v>134</v>
      </c>
      <c r="AB41" s="154">
        <v>8</v>
      </c>
      <c r="AC41" s="152">
        <v>10</v>
      </c>
      <c r="AD41" s="152">
        <v>10</v>
      </c>
      <c r="AE41" s="280">
        <f>SUM(AA41,AB42)</f>
        <v>162</v>
      </c>
      <c r="AF41" s="154">
        <v>10</v>
      </c>
      <c r="AG41" s="152">
        <v>6</v>
      </c>
      <c r="AH41" s="152">
        <v>8</v>
      </c>
      <c r="AI41" s="280">
        <f>SUM(AE41,AF42)</f>
        <v>186</v>
      </c>
      <c r="AJ41" s="154">
        <v>0</v>
      </c>
      <c r="AK41" s="152">
        <v>4</v>
      </c>
      <c r="AL41" s="153">
        <v>4</v>
      </c>
      <c r="AM41" s="280">
        <f>SUM(AI41,AJ42)</f>
        <v>194</v>
      </c>
      <c r="AN41" s="154">
        <v>0</v>
      </c>
      <c r="AO41" s="152">
        <v>6</v>
      </c>
      <c r="AP41" s="152">
        <v>0</v>
      </c>
      <c r="AQ41" s="280">
        <f>SUM(AM41,AN42)</f>
        <v>200</v>
      </c>
      <c r="AR41" s="283">
        <f>COUNTIF(D41:F41,"=10")+COUNTIF(H41:J41,"=10")+COUNTIF(L41:N41,"=10")+COUNTIF(P41:R41,"=10")+COUNTIF(T41:V41,"=10")+COUNTIF(X41:Z41,"=10")+COUNTIF(AB41:AD41,"=10")+COUNTIF(AF41:AH41,"=10")+COUNTIF(AJ41:AL41,"=10")+COUNTIF(AN41:AP41,"=10")</f>
        <v>12</v>
      </c>
      <c r="AS41" s="283">
        <f>COUNTIF(D41:F41,"=8")+COUNTIF(H41:J41,"=8")+COUNTIF(L41:N41,"=8")+COUNTIF(P41:R41,"=8")+COUNTIF(T41:V41,"=8")+COUNTIF(X41:Z41,"=8")+COUNTIF(AB41:AD41,"=8")+COUNTIF(AF41:AH41,"=8")+COUNTIF(AJ41:AL41,"=8")+COUNTIF(AN41:AP41,"=8")</f>
        <v>4</v>
      </c>
      <c r="AT41" s="300">
        <f>AQ41</f>
        <v>200</v>
      </c>
      <c r="AU41" s="349">
        <v>2</v>
      </c>
      <c r="AV41" s="98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</row>
    <row r="42" spans="1:82" ht="15" customHeight="1" x14ac:dyDescent="0.25">
      <c r="A42" s="277"/>
      <c r="B42" s="278"/>
      <c r="C42" s="279"/>
      <c r="D42" s="288">
        <f>SUM(D41:F41)</f>
        <v>30</v>
      </c>
      <c r="E42" s="288"/>
      <c r="F42" s="289"/>
      <c r="G42" s="280"/>
      <c r="H42" s="287">
        <f>SUM(H41:J41)</f>
        <v>28</v>
      </c>
      <c r="I42" s="288"/>
      <c r="J42" s="289"/>
      <c r="K42" s="280"/>
      <c r="L42" s="287">
        <f>SUM(L41:N41)</f>
        <v>18</v>
      </c>
      <c r="M42" s="288"/>
      <c r="N42" s="289"/>
      <c r="O42" s="280"/>
      <c r="P42" s="287">
        <f>SUM(P41:R41)</f>
        <v>16</v>
      </c>
      <c r="Q42" s="288"/>
      <c r="R42" s="289"/>
      <c r="S42" s="280"/>
      <c r="T42" s="287">
        <f>SUM(T41:V41)</f>
        <v>12</v>
      </c>
      <c r="U42" s="288"/>
      <c r="V42" s="289"/>
      <c r="W42" s="280"/>
      <c r="X42" s="287">
        <f>SUM(X41:Z41)</f>
        <v>30</v>
      </c>
      <c r="Y42" s="288"/>
      <c r="Z42" s="289"/>
      <c r="AA42" s="280"/>
      <c r="AB42" s="287">
        <f>SUM(AB41:AD41)</f>
        <v>28</v>
      </c>
      <c r="AC42" s="288"/>
      <c r="AD42" s="289"/>
      <c r="AE42" s="280"/>
      <c r="AF42" s="287">
        <f>SUM(AF41:AH41)</f>
        <v>24</v>
      </c>
      <c r="AG42" s="288"/>
      <c r="AH42" s="289"/>
      <c r="AI42" s="280"/>
      <c r="AJ42" s="287">
        <f>SUM(AJ41:AL41)</f>
        <v>8</v>
      </c>
      <c r="AK42" s="288"/>
      <c r="AL42" s="289"/>
      <c r="AM42" s="280"/>
      <c r="AN42" s="287">
        <f>SUM(AN41:AP41)</f>
        <v>6</v>
      </c>
      <c r="AO42" s="288"/>
      <c r="AP42" s="289"/>
      <c r="AQ42" s="280"/>
      <c r="AR42" s="304"/>
      <c r="AS42" s="304"/>
      <c r="AT42" s="302"/>
      <c r="AU42" s="349"/>
      <c r="AV42" s="98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</row>
    <row r="43" spans="1:82" ht="15" customHeight="1" x14ac:dyDescent="0.25">
      <c r="A43" s="175">
        <v>19</v>
      </c>
      <c r="B43" s="272" t="s">
        <v>100</v>
      </c>
      <c r="C43" s="271" t="s">
        <v>76</v>
      </c>
      <c r="D43" s="127">
        <v>8</v>
      </c>
      <c r="E43" s="125">
        <v>8</v>
      </c>
      <c r="F43" s="126">
        <v>10</v>
      </c>
      <c r="G43" s="266">
        <f>D44</f>
        <v>26</v>
      </c>
      <c r="H43" s="127">
        <v>8</v>
      </c>
      <c r="I43" s="125">
        <v>6</v>
      </c>
      <c r="J43" s="125">
        <v>10</v>
      </c>
      <c r="K43" s="266">
        <f>SUM(G43,H44)</f>
        <v>50</v>
      </c>
      <c r="L43" s="127">
        <v>0</v>
      </c>
      <c r="M43" s="125">
        <v>8</v>
      </c>
      <c r="N43" s="125">
        <v>8</v>
      </c>
      <c r="O43" s="266">
        <f>SUM(K43,L44)</f>
        <v>66</v>
      </c>
      <c r="P43" s="127">
        <v>6</v>
      </c>
      <c r="Q43" s="125">
        <v>0</v>
      </c>
      <c r="R43" s="125">
        <v>0</v>
      </c>
      <c r="S43" s="266">
        <f>SUM(O43,P44)</f>
        <v>72</v>
      </c>
      <c r="T43" s="127">
        <v>0</v>
      </c>
      <c r="U43" s="125">
        <v>8</v>
      </c>
      <c r="V43" s="125">
        <v>0</v>
      </c>
      <c r="W43" s="266">
        <f>SUM(S43,T44)</f>
        <v>80</v>
      </c>
      <c r="X43" s="133">
        <v>8</v>
      </c>
      <c r="Y43" s="125">
        <v>8</v>
      </c>
      <c r="Z43" s="126">
        <v>10</v>
      </c>
      <c r="AA43" s="266">
        <f>SUM(W43,X44)</f>
        <v>106</v>
      </c>
      <c r="AB43" s="127">
        <v>10</v>
      </c>
      <c r="AC43" s="125">
        <v>8</v>
      </c>
      <c r="AD43" s="125">
        <v>10</v>
      </c>
      <c r="AE43" s="266">
        <f>SUM(AA43,AB44)</f>
        <v>134</v>
      </c>
      <c r="AF43" s="127">
        <v>6</v>
      </c>
      <c r="AG43" s="125">
        <v>0</v>
      </c>
      <c r="AH43" s="125">
        <v>0</v>
      </c>
      <c r="AI43" s="266">
        <f>SUM(AE43,AF44)</f>
        <v>140</v>
      </c>
      <c r="AJ43" s="127">
        <v>4</v>
      </c>
      <c r="AK43" s="125">
        <v>0</v>
      </c>
      <c r="AL43" s="125">
        <v>0</v>
      </c>
      <c r="AM43" s="266">
        <f>SUM(AI43,AJ44)</f>
        <v>144</v>
      </c>
      <c r="AN43" s="127">
        <v>0</v>
      </c>
      <c r="AO43" s="125">
        <v>0</v>
      </c>
      <c r="AP43" s="125">
        <v>0</v>
      </c>
      <c r="AQ43" s="266">
        <f>SUM(AM43,AN44)</f>
        <v>144</v>
      </c>
      <c r="AR43" s="193">
        <f>COUNTIF(D43:F43,"=10")+COUNTIF(H43:J43,"=10")+COUNTIF(L43:N43,"=10")+COUNTIF(P43:R43,"=10")+COUNTIF(T43:V43,"=10")+COUNTIF(X43:Z43,"=10")+COUNTIF(AB43:AD43,"=10")+COUNTIF(AF43:AH43,"=10")+COUNTIF(AJ43:AL43,"=10")+COUNTIF(AN43:AP43,"=10")</f>
        <v>5</v>
      </c>
      <c r="AS43" s="193">
        <f>COUNTIF(D43:F43,"=8")+COUNTIF(H43:J43,"=8")+COUNTIF(L43:N43,"=8")+COUNTIF(P43:R43,"=8")+COUNTIF(T43:V43,"=8")+COUNTIF(X43:Z43,"=8")+COUNTIF(AB43:AD43,"=8")+COUNTIF(AF43:AH43,"=8")+COUNTIF(AJ43:AL43,"=8")+COUNTIF(AN43:AP43,"=8")</f>
        <v>9</v>
      </c>
      <c r="AT43" s="268">
        <f>AQ43</f>
        <v>144</v>
      </c>
      <c r="AU43" s="310"/>
      <c r="AV43" s="98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</row>
    <row r="44" spans="1:82" ht="15" customHeight="1" thickBot="1" x14ac:dyDescent="0.3">
      <c r="A44" s="176"/>
      <c r="B44" s="272"/>
      <c r="C44" s="271"/>
      <c r="D44" s="265">
        <f>SUM(D43:F43)</f>
        <v>26</v>
      </c>
      <c r="E44" s="263"/>
      <c r="F44" s="264"/>
      <c r="G44" s="267"/>
      <c r="H44" s="265">
        <f>SUM(H43:J43)</f>
        <v>24</v>
      </c>
      <c r="I44" s="263"/>
      <c r="J44" s="264"/>
      <c r="K44" s="267"/>
      <c r="L44" s="265">
        <f>SUM(L43:N43)</f>
        <v>16</v>
      </c>
      <c r="M44" s="263"/>
      <c r="N44" s="264"/>
      <c r="O44" s="267"/>
      <c r="P44" s="265">
        <f>SUM(P43:R43)</f>
        <v>6</v>
      </c>
      <c r="Q44" s="263"/>
      <c r="R44" s="264"/>
      <c r="S44" s="267"/>
      <c r="T44" s="265">
        <f>SUM(T43:V43)</f>
        <v>8</v>
      </c>
      <c r="U44" s="263"/>
      <c r="V44" s="264"/>
      <c r="W44" s="267"/>
      <c r="X44" s="265">
        <f>SUM(X43:Z43)</f>
        <v>26</v>
      </c>
      <c r="Y44" s="263"/>
      <c r="Z44" s="264"/>
      <c r="AA44" s="267"/>
      <c r="AB44" s="265">
        <f>SUM(AB43:AD43)</f>
        <v>28</v>
      </c>
      <c r="AC44" s="263"/>
      <c r="AD44" s="264"/>
      <c r="AE44" s="267"/>
      <c r="AF44" s="265">
        <f>SUM(AF43:AH43)</f>
        <v>6</v>
      </c>
      <c r="AG44" s="263"/>
      <c r="AH44" s="264"/>
      <c r="AI44" s="267"/>
      <c r="AJ44" s="265">
        <f>SUM(AJ43:AL43)</f>
        <v>4</v>
      </c>
      <c r="AK44" s="263"/>
      <c r="AL44" s="264"/>
      <c r="AM44" s="267"/>
      <c r="AN44" s="265">
        <f>SUM(AN43:AP43)</f>
        <v>0</v>
      </c>
      <c r="AO44" s="263"/>
      <c r="AP44" s="264"/>
      <c r="AQ44" s="267"/>
      <c r="AR44" s="194"/>
      <c r="AS44" s="194"/>
      <c r="AT44" s="269"/>
      <c r="AU44" s="322"/>
      <c r="AV44" s="98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99"/>
      <c r="CD44" s="99"/>
    </row>
    <row r="45" spans="1:82" ht="15" customHeight="1" x14ac:dyDescent="0.25">
      <c r="A45" s="175">
        <v>20</v>
      </c>
      <c r="B45" s="191" t="s">
        <v>117</v>
      </c>
      <c r="C45" s="271" t="s">
        <v>76</v>
      </c>
      <c r="D45" s="129">
        <v>6</v>
      </c>
      <c r="E45" s="125">
        <v>10</v>
      </c>
      <c r="F45" s="126">
        <v>8</v>
      </c>
      <c r="G45" s="266">
        <f>D46</f>
        <v>24</v>
      </c>
      <c r="H45" s="127">
        <v>4</v>
      </c>
      <c r="I45" s="125">
        <v>10</v>
      </c>
      <c r="J45" s="125">
        <v>10</v>
      </c>
      <c r="K45" s="266">
        <f>SUM(G45,H46)</f>
        <v>48</v>
      </c>
      <c r="L45" s="127">
        <v>8</v>
      </c>
      <c r="M45" s="125">
        <v>0</v>
      </c>
      <c r="N45" s="125">
        <v>8</v>
      </c>
      <c r="O45" s="266">
        <f>SUM(K45,L46)</f>
        <v>64</v>
      </c>
      <c r="P45" s="127">
        <v>6</v>
      </c>
      <c r="Q45" s="125">
        <v>4</v>
      </c>
      <c r="R45" s="126">
        <v>0</v>
      </c>
      <c r="S45" s="266">
        <f>SUM(O45,P46)</f>
        <v>74</v>
      </c>
      <c r="T45" s="127">
        <v>0</v>
      </c>
      <c r="U45" s="125">
        <v>6</v>
      </c>
      <c r="V45" s="125">
        <v>8</v>
      </c>
      <c r="W45" s="266">
        <f>SUM(S45,T46)</f>
        <v>88</v>
      </c>
      <c r="X45" s="129">
        <v>4</v>
      </c>
      <c r="Y45" s="125">
        <v>10</v>
      </c>
      <c r="Z45" s="126">
        <v>8</v>
      </c>
      <c r="AA45" s="266">
        <f>SUM(W45,X46)</f>
        <v>110</v>
      </c>
      <c r="AB45" s="127">
        <v>8</v>
      </c>
      <c r="AC45" s="125">
        <v>8</v>
      </c>
      <c r="AD45" s="125">
        <v>10</v>
      </c>
      <c r="AE45" s="266">
        <f>SUM(AA45,AB46)</f>
        <v>136</v>
      </c>
      <c r="AF45" s="127">
        <v>8</v>
      </c>
      <c r="AG45" s="125">
        <v>8</v>
      </c>
      <c r="AH45" s="125">
        <v>10</v>
      </c>
      <c r="AI45" s="266">
        <f>SUM(AE45,AF46)</f>
        <v>162</v>
      </c>
      <c r="AJ45" s="127">
        <v>8</v>
      </c>
      <c r="AK45" s="125">
        <v>6</v>
      </c>
      <c r="AL45" s="126">
        <v>0</v>
      </c>
      <c r="AM45" s="266">
        <f>SUM(AI45,AJ46)</f>
        <v>176</v>
      </c>
      <c r="AN45" s="127">
        <v>8</v>
      </c>
      <c r="AO45" s="125">
        <v>0</v>
      </c>
      <c r="AP45" s="125">
        <v>10</v>
      </c>
      <c r="AQ45" s="266">
        <f>SUM(AM45,AN46)</f>
        <v>194</v>
      </c>
      <c r="AR45" s="193">
        <f>COUNTIF(D45:F45,"=10")+COUNTIF(H45:J45,"=10")+COUNTIF(L45:N45,"=10")+COUNTIF(P45:R45,"=10")+COUNTIF(T45:V45,"=10")+COUNTIF(X45:Z45,"=10")+COUNTIF(AB45:AD45,"=10")+COUNTIF(AF45:AH45,"=10")+COUNTIF(AJ45:AL45,"=10")+COUNTIF(AN45:AP45,"=10")</f>
        <v>7</v>
      </c>
      <c r="AS45" s="193">
        <f>COUNTIF(D45:F45,"=8")+COUNTIF(H45:J45,"=8")+COUNTIF(L45:N45,"=8")+COUNTIF(P45:R45,"=8")+COUNTIF(T45:V45,"=8")+COUNTIF(X45:Z45,"=8")+COUNTIF(AB45:AD45,"=8")+COUNTIF(AF45:AH45,"=8")+COUNTIF(AJ45:AL45,"=8")+COUNTIF(AN45:AP45,"=8")</f>
        <v>11</v>
      </c>
      <c r="AT45" s="268">
        <f>AQ45</f>
        <v>194</v>
      </c>
      <c r="AU45" s="261"/>
      <c r="AV45" s="98"/>
    </row>
    <row r="46" spans="1:82" ht="15" customHeight="1" x14ac:dyDescent="0.25">
      <c r="A46" s="176"/>
      <c r="B46" s="191"/>
      <c r="C46" s="271"/>
      <c r="D46" s="263">
        <f>SUM(D45:F45)</f>
        <v>24</v>
      </c>
      <c r="E46" s="263"/>
      <c r="F46" s="264"/>
      <c r="G46" s="267"/>
      <c r="H46" s="265">
        <f>SUM(H45:J45)</f>
        <v>24</v>
      </c>
      <c r="I46" s="263"/>
      <c r="J46" s="264"/>
      <c r="K46" s="267"/>
      <c r="L46" s="265">
        <f>SUM(L45:N45)</f>
        <v>16</v>
      </c>
      <c r="M46" s="263"/>
      <c r="N46" s="264"/>
      <c r="O46" s="267"/>
      <c r="P46" s="265">
        <f>SUM(P45:R45)</f>
        <v>10</v>
      </c>
      <c r="Q46" s="263"/>
      <c r="R46" s="264"/>
      <c r="S46" s="267"/>
      <c r="T46" s="265">
        <f>SUM(T45:V45)</f>
        <v>14</v>
      </c>
      <c r="U46" s="263"/>
      <c r="V46" s="264"/>
      <c r="W46" s="267"/>
      <c r="X46" s="265">
        <f>SUM(X45:Z45)</f>
        <v>22</v>
      </c>
      <c r="Y46" s="263"/>
      <c r="Z46" s="264"/>
      <c r="AA46" s="267"/>
      <c r="AB46" s="265">
        <f>SUM(AB45:AD45)</f>
        <v>26</v>
      </c>
      <c r="AC46" s="263"/>
      <c r="AD46" s="264"/>
      <c r="AE46" s="267"/>
      <c r="AF46" s="265">
        <f>SUM(AF45:AH45)</f>
        <v>26</v>
      </c>
      <c r="AG46" s="263"/>
      <c r="AH46" s="264"/>
      <c r="AI46" s="267"/>
      <c r="AJ46" s="265">
        <f>SUM(AJ45:AL45)</f>
        <v>14</v>
      </c>
      <c r="AK46" s="263"/>
      <c r="AL46" s="264"/>
      <c r="AM46" s="267"/>
      <c r="AN46" s="265">
        <f>SUM(AN45:AP45)</f>
        <v>18</v>
      </c>
      <c r="AO46" s="263"/>
      <c r="AP46" s="264"/>
      <c r="AQ46" s="267"/>
      <c r="AR46" s="194"/>
      <c r="AS46" s="194"/>
      <c r="AT46" s="269"/>
      <c r="AU46" s="262"/>
      <c r="AV46" s="98"/>
    </row>
    <row r="47" spans="1:82" s="42" customFormat="1" ht="15" customHeight="1" x14ac:dyDescent="0.25">
      <c r="A47" s="188">
        <v>21</v>
      </c>
      <c r="B47" s="350" t="s">
        <v>86</v>
      </c>
      <c r="C47" s="351" t="s">
        <v>76</v>
      </c>
      <c r="D47" s="7">
        <v>8</v>
      </c>
      <c r="E47" s="8">
        <v>8</v>
      </c>
      <c r="F47" s="112">
        <v>6</v>
      </c>
      <c r="G47" s="270">
        <f>D48</f>
        <v>22</v>
      </c>
      <c r="H47" s="9">
        <v>8</v>
      </c>
      <c r="I47" s="8">
        <v>10</v>
      </c>
      <c r="J47" s="8">
        <v>10</v>
      </c>
      <c r="K47" s="270">
        <f>SUM(G47,H48)</f>
        <v>50</v>
      </c>
      <c r="L47" s="9">
        <v>0</v>
      </c>
      <c r="M47" s="8">
        <v>4</v>
      </c>
      <c r="N47" s="8">
        <v>8</v>
      </c>
      <c r="O47" s="270">
        <f>SUM(K47,L48)</f>
        <v>62</v>
      </c>
      <c r="P47" s="9">
        <v>4</v>
      </c>
      <c r="Q47" s="8">
        <v>8</v>
      </c>
      <c r="R47" s="8">
        <v>0</v>
      </c>
      <c r="S47" s="270">
        <f>SUM(O47,P48)</f>
        <v>74</v>
      </c>
      <c r="T47" s="9">
        <v>0</v>
      </c>
      <c r="U47" s="8">
        <v>4</v>
      </c>
      <c r="V47" s="8">
        <v>4</v>
      </c>
      <c r="W47" s="270">
        <f>SUM(S47,T48)</f>
        <v>82</v>
      </c>
      <c r="X47" s="7">
        <v>4</v>
      </c>
      <c r="Y47" s="8">
        <v>8</v>
      </c>
      <c r="Z47" s="112">
        <v>8</v>
      </c>
      <c r="AA47" s="270">
        <f>SUM(W47,X48)</f>
        <v>102</v>
      </c>
      <c r="AB47" s="9">
        <v>10</v>
      </c>
      <c r="AC47" s="8">
        <v>0</v>
      </c>
      <c r="AD47" s="8">
        <v>0</v>
      </c>
      <c r="AE47" s="270">
        <f>SUM(AA47,AB48)</f>
        <v>112</v>
      </c>
      <c r="AF47" s="9">
        <v>0</v>
      </c>
      <c r="AG47" s="8">
        <v>6</v>
      </c>
      <c r="AH47" s="8">
        <v>6</v>
      </c>
      <c r="AI47" s="270">
        <f>SUM(AE47,AF48)</f>
        <v>124</v>
      </c>
      <c r="AJ47" s="9">
        <v>0</v>
      </c>
      <c r="AK47" s="8">
        <v>6</v>
      </c>
      <c r="AL47" s="8">
        <v>0</v>
      </c>
      <c r="AM47" s="270">
        <f>SUM(AI47,AJ48)</f>
        <v>130</v>
      </c>
      <c r="AN47" s="9">
        <v>0</v>
      </c>
      <c r="AO47" s="8">
        <v>0</v>
      </c>
      <c r="AP47" s="8">
        <v>0</v>
      </c>
      <c r="AQ47" s="270">
        <f>SUM(AM47,AN48)</f>
        <v>130</v>
      </c>
      <c r="AR47" s="298">
        <f>COUNTIF(D47:F47,"=10")+COUNTIF(H47:J47,"=10")+COUNTIF(L47:N47,"=10")+COUNTIF(P47:R47,"=10")+COUNTIF(T47:V47,"=10")+COUNTIF(X47:Z47,"=10")+COUNTIF(AB47:AD47,"=10")+COUNTIF(AF47:AH47,"=10")+COUNTIF(AJ47:AL47,"=10")+COUNTIF(AN47:AP47,"=10")</f>
        <v>3</v>
      </c>
      <c r="AS47" s="298">
        <f>COUNTIF(D47:F47,"=8")+COUNTIF(H47:J47,"=8")+COUNTIF(L47:N47,"=8")+COUNTIF(P47:R47,"=8")+COUNTIF(T47:V47,"=8")+COUNTIF(X47:Z47,"=8")+COUNTIF(AB47:AD47,"=8")+COUNTIF(AF47:AH47,"=8")+COUNTIF(AJ47:AL47,"=8")+COUNTIF(AN47:AP47,"=8")</f>
        <v>7</v>
      </c>
      <c r="AT47" s="299">
        <f>AQ47</f>
        <v>130</v>
      </c>
      <c r="AU47" s="352"/>
    </row>
    <row r="48" spans="1:82" s="42" customFormat="1" ht="15.75" customHeight="1" x14ac:dyDescent="0.25">
      <c r="A48" s="176"/>
      <c r="B48" s="272"/>
      <c r="C48" s="271"/>
      <c r="D48" s="265">
        <f>SUM(D47:F47)</f>
        <v>22</v>
      </c>
      <c r="E48" s="263"/>
      <c r="F48" s="264"/>
      <c r="G48" s="267"/>
      <c r="H48" s="265">
        <f>SUM(H47:J47)</f>
        <v>28</v>
      </c>
      <c r="I48" s="263"/>
      <c r="J48" s="264"/>
      <c r="K48" s="267"/>
      <c r="L48" s="265">
        <f>SUM(L47:N47)</f>
        <v>12</v>
      </c>
      <c r="M48" s="263"/>
      <c r="N48" s="264"/>
      <c r="O48" s="267"/>
      <c r="P48" s="265">
        <f>SUM(P47:R47)</f>
        <v>12</v>
      </c>
      <c r="Q48" s="263"/>
      <c r="R48" s="264"/>
      <c r="S48" s="267"/>
      <c r="T48" s="265">
        <f>SUM(T47:V47)</f>
        <v>8</v>
      </c>
      <c r="U48" s="263"/>
      <c r="V48" s="264"/>
      <c r="W48" s="267"/>
      <c r="X48" s="265">
        <f>SUM(X47:Z47)</f>
        <v>20</v>
      </c>
      <c r="Y48" s="263"/>
      <c r="Z48" s="264"/>
      <c r="AA48" s="267"/>
      <c r="AB48" s="265">
        <f>SUM(AB47:AD47)</f>
        <v>10</v>
      </c>
      <c r="AC48" s="263"/>
      <c r="AD48" s="264"/>
      <c r="AE48" s="267"/>
      <c r="AF48" s="265">
        <f>SUM(AF47:AH47)</f>
        <v>12</v>
      </c>
      <c r="AG48" s="263"/>
      <c r="AH48" s="264"/>
      <c r="AI48" s="267"/>
      <c r="AJ48" s="265">
        <f>SUM(AJ47:AL47)</f>
        <v>6</v>
      </c>
      <c r="AK48" s="263"/>
      <c r="AL48" s="264"/>
      <c r="AM48" s="267"/>
      <c r="AN48" s="265">
        <f>SUM(AN47:AP47)</f>
        <v>0</v>
      </c>
      <c r="AO48" s="263"/>
      <c r="AP48" s="264"/>
      <c r="AQ48" s="267"/>
      <c r="AR48" s="194"/>
      <c r="AS48" s="194"/>
      <c r="AT48" s="269"/>
      <c r="AU48" s="262"/>
    </row>
    <row r="49" spans="1:47" ht="15" customHeight="1" x14ac:dyDescent="0.25">
      <c r="A49" s="175">
        <v>22</v>
      </c>
      <c r="B49" s="272" t="s">
        <v>92</v>
      </c>
      <c r="C49" s="271" t="s">
        <v>76</v>
      </c>
      <c r="D49" s="129">
        <v>8</v>
      </c>
      <c r="E49" s="125">
        <v>8</v>
      </c>
      <c r="F49" s="126">
        <v>10</v>
      </c>
      <c r="G49" s="266">
        <f>D50</f>
        <v>26</v>
      </c>
      <c r="H49" s="127">
        <v>6</v>
      </c>
      <c r="I49" s="125">
        <v>0</v>
      </c>
      <c r="J49" s="125">
        <v>10</v>
      </c>
      <c r="K49" s="266">
        <f>SUM(G49,H50)</f>
        <v>42</v>
      </c>
      <c r="L49" s="127">
        <v>6</v>
      </c>
      <c r="M49" s="125">
        <v>4</v>
      </c>
      <c r="N49" s="125">
        <v>0</v>
      </c>
      <c r="O49" s="266">
        <f>SUM(K49,L50)</f>
        <v>52</v>
      </c>
      <c r="P49" s="127">
        <v>8</v>
      </c>
      <c r="Q49" s="125">
        <v>0</v>
      </c>
      <c r="R49" s="125">
        <v>0</v>
      </c>
      <c r="S49" s="266">
        <f>SUM(O49,P50)</f>
        <v>60</v>
      </c>
      <c r="T49" s="127">
        <v>0</v>
      </c>
      <c r="U49" s="125">
        <v>0</v>
      </c>
      <c r="V49" s="125">
        <v>0</v>
      </c>
      <c r="W49" s="266">
        <f>SUM(S49,T50)</f>
        <v>60</v>
      </c>
      <c r="X49" s="129">
        <v>8</v>
      </c>
      <c r="Y49" s="125">
        <v>10</v>
      </c>
      <c r="Z49" s="126">
        <v>10</v>
      </c>
      <c r="AA49" s="355">
        <f>SUM(W49,X50)</f>
        <v>88</v>
      </c>
      <c r="AB49" s="129">
        <v>6</v>
      </c>
      <c r="AC49" s="125">
        <v>8</v>
      </c>
      <c r="AD49" s="125">
        <v>6</v>
      </c>
      <c r="AE49" s="266">
        <f>SUM(AA49,AB50)</f>
        <v>108</v>
      </c>
      <c r="AF49" s="127">
        <v>0</v>
      </c>
      <c r="AG49" s="125">
        <v>0</v>
      </c>
      <c r="AH49" s="125">
        <v>4</v>
      </c>
      <c r="AI49" s="266">
        <f>SUM(AE49,AF50)</f>
        <v>112</v>
      </c>
      <c r="AJ49" s="127">
        <v>8</v>
      </c>
      <c r="AK49" s="125">
        <v>0</v>
      </c>
      <c r="AL49" s="125">
        <v>10</v>
      </c>
      <c r="AM49" s="266">
        <f>SUM(AI49,AJ50)</f>
        <v>130</v>
      </c>
      <c r="AN49" s="127">
        <v>4</v>
      </c>
      <c r="AO49" s="125">
        <v>0</v>
      </c>
      <c r="AP49" s="125">
        <v>0</v>
      </c>
      <c r="AQ49" s="266">
        <f>SUM(AM49,AN50)</f>
        <v>134</v>
      </c>
      <c r="AR49" s="193">
        <f>COUNTIF(D49:F49,"=10")+COUNTIF(H49:J49,"=10")+COUNTIF(L49:N49,"=10")+COUNTIF(P49:R49,"=10")+COUNTIF(T49:V49,"=10")+COUNTIF(X49:Z49,"=10")+COUNTIF(AB49:AD49,"=10")+COUNTIF(AF49:AH49,"=10")+COUNTIF(AJ49:AL49,"=10")+COUNTIF(AN49:AP49,"=10")</f>
        <v>5</v>
      </c>
      <c r="AS49" s="193">
        <f>COUNTIF(D49:F49,"=8")+COUNTIF(H49:J49,"=8")+COUNTIF(L49:N49,"=8")+COUNTIF(P49:R49,"=8")+COUNTIF(T49:V49,"=8")+COUNTIF(X49:Z49,"=8")+COUNTIF(AB49:AD49,"=8")+COUNTIF(AF49:AH49,"=8")+COUNTIF(AJ49:AL49,"=8")+COUNTIF(AN49:AP49,"=8")</f>
        <v>6</v>
      </c>
      <c r="AT49" s="268">
        <f>AQ49</f>
        <v>134</v>
      </c>
      <c r="AU49" s="261"/>
    </row>
    <row r="50" spans="1:47" ht="15.75" customHeight="1" thickBot="1" x14ac:dyDescent="0.3">
      <c r="A50" s="184"/>
      <c r="B50" s="353"/>
      <c r="C50" s="354"/>
      <c r="D50" s="208">
        <f>SUM(D49:F49)</f>
        <v>26</v>
      </c>
      <c r="E50" s="208"/>
      <c r="F50" s="209"/>
      <c r="G50" s="206"/>
      <c r="H50" s="207">
        <f>SUM(H49:J49)</f>
        <v>16</v>
      </c>
      <c r="I50" s="208"/>
      <c r="J50" s="209"/>
      <c r="K50" s="206"/>
      <c r="L50" s="207">
        <f>SUM(L49:N49)</f>
        <v>10</v>
      </c>
      <c r="M50" s="208"/>
      <c r="N50" s="209"/>
      <c r="O50" s="206"/>
      <c r="P50" s="207">
        <f>SUM(P49:R49)</f>
        <v>8</v>
      </c>
      <c r="Q50" s="208"/>
      <c r="R50" s="209"/>
      <c r="S50" s="206"/>
      <c r="T50" s="207">
        <f>SUM(T49:V49)</f>
        <v>0</v>
      </c>
      <c r="U50" s="208"/>
      <c r="V50" s="209"/>
      <c r="W50" s="206"/>
      <c r="X50" s="207">
        <f>SUM(X49:Z49)</f>
        <v>28</v>
      </c>
      <c r="Y50" s="208"/>
      <c r="Z50" s="208"/>
      <c r="AA50" s="356"/>
      <c r="AB50" s="208">
        <f>SUM(AB49:AD49)</f>
        <v>20</v>
      </c>
      <c r="AC50" s="208"/>
      <c r="AD50" s="209"/>
      <c r="AE50" s="206"/>
      <c r="AF50" s="207">
        <f>SUM(AF49:AH49)</f>
        <v>4</v>
      </c>
      <c r="AG50" s="208"/>
      <c r="AH50" s="209"/>
      <c r="AI50" s="206"/>
      <c r="AJ50" s="207">
        <f>SUM(AJ49:AL49)</f>
        <v>18</v>
      </c>
      <c r="AK50" s="208"/>
      <c r="AL50" s="209"/>
      <c r="AM50" s="206"/>
      <c r="AN50" s="207">
        <f>SUM(AN49:AP49)</f>
        <v>4</v>
      </c>
      <c r="AO50" s="208"/>
      <c r="AP50" s="209"/>
      <c r="AQ50" s="206"/>
      <c r="AR50" s="234"/>
      <c r="AS50" s="234"/>
      <c r="AT50" s="224"/>
      <c r="AU50" s="357"/>
    </row>
    <row r="54" spans="1:47" ht="15" customHeight="1" x14ac:dyDescent="0.25"/>
    <row r="55" spans="1:47" ht="15.75" customHeight="1" x14ac:dyDescent="0.25"/>
  </sheetData>
  <mergeCells count="623">
    <mergeCell ref="C21:C22"/>
    <mergeCell ref="B21:B22"/>
    <mergeCell ref="A21:A22"/>
    <mergeCell ref="L22:N22"/>
    <mergeCell ref="H22:J22"/>
    <mergeCell ref="D22:F22"/>
    <mergeCell ref="AT21:AT22"/>
    <mergeCell ref="AS21:AS22"/>
    <mergeCell ref="AR21:AR22"/>
    <mergeCell ref="K21:K22"/>
    <mergeCell ref="G21:G22"/>
    <mergeCell ref="AA21:AA22"/>
    <mergeCell ref="AE21:AE22"/>
    <mergeCell ref="AI21:AI22"/>
    <mergeCell ref="AM21:AM22"/>
    <mergeCell ref="AQ21:AQ22"/>
    <mergeCell ref="X22:Z22"/>
    <mergeCell ref="AB22:AD22"/>
    <mergeCell ref="AF22:AH22"/>
    <mergeCell ref="AJ22:AL22"/>
    <mergeCell ref="AN22:AP22"/>
    <mergeCell ref="AE49:AE50"/>
    <mergeCell ref="AI49:AI50"/>
    <mergeCell ref="AM49:AM50"/>
    <mergeCell ref="AQ49:AQ50"/>
    <mergeCell ref="AR49:AR50"/>
    <mergeCell ref="AS49:AS50"/>
    <mergeCell ref="AT49:AT50"/>
    <mergeCell ref="AU49:AU50"/>
    <mergeCell ref="D50:F50"/>
    <mergeCell ref="H50:J50"/>
    <mergeCell ref="L50:N50"/>
    <mergeCell ref="P50:R50"/>
    <mergeCell ref="T50:V50"/>
    <mergeCell ref="X50:Z50"/>
    <mergeCell ref="AB50:AD50"/>
    <mergeCell ref="AF50:AH50"/>
    <mergeCell ref="AJ50:AL50"/>
    <mergeCell ref="AN50:AP50"/>
    <mergeCell ref="A49:A50"/>
    <mergeCell ref="B49:B50"/>
    <mergeCell ref="C49:C50"/>
    <mergeCell ref="G49:G50"/>
    <mergeCell ref="K49:K50"/>
    <mergeCell ref="O49:O50"/>
    <mergeCell ref="S49:S50"/>
    <mergeCell ref="W49:W50"/>
    <mergeCell ref="AA49:AA50"/>
    <mergeCell ref="AE47:AE48"/>
    <mergeCell ref="AI47:AI48"/>
    <mergeCell ref="AM47:AM48"/>
    <mergeCell ref="AQ47:AQ48"/>
    <mergeCell ref="AR47:AR48"/>
    <mergeCell ref="AS47:AS48"/>
    <mergeCell ref="AT47:AT48"/>
    <mergeCell ref="AU47:AU48"/>
    <mergeCell ref="D48:F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AN48:AP48"/>
    <mergeCell ref="A47:A48"/>
    <mergeCell ref="B47:B48"/>
    <mergeCell ref="C47:C48"/>
    <mergeCell ref="G47:G48"/>
    <mergeCell ref="K47:K48"/>
    <mergeCell ref="O47:O48"/>
    <mergeCell ref="S47:S48"/>
    <mergeCell ref="W47:W48"/>
    <mergeCell ref="AA47:AA48"/>
    <mergeCell ref="AI43:AI44"/>
    <mergeCell ref="AM43:AM44"/>
    <mergeCell ref="AQ43:AQ44"/>
    <mergeCell ref="AR43:AR44"/>
    <mergeCell ref="AS43:AS44"/>
    <mergeCell ref="AT43:AT44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A43:A44"/>
    <mergeCell ref="C43:C44"/>
    <mergeCell ref="G43:G44"/>
    <mergeCell ref="K43:K44"/>
    <mergeCell ref="O43:O44"/>
    <mergeCell ref="S43:S44"/>
    <mergeCell ref="W43:W44"/>
    <mergeCell ref="AA43:AA44"/>
    <mergeCell ref="AE43:AE44"/>
    <mergeCell ref="B43:B44"/>
    <mergeCell ref="AI41:AI42"/>
    <mergeCell ref="AM41:AM42"/>
    <mergeCell ref="AQ41:AQ42"/>
    <mergeCell ref="AR41:AR42"/>
    <mergeCell ref="AS41:AS42"/>
    <mergeCell ref="AT41:AT42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A41:A42"/>
    <mergeCell ref="C41:C42"/>
    <mergeCell ref="G41:G42"/>
    <mergeCell ref="K41:K42"/>
    <mergeCell ref="O41:O42"/>
    <mergeCell ref="S41:S42"/>
    <mergeCell ref="W41:W42"/>
    <mergeCell ref="AA41:AA42"/>
    <mergeCell ref="AE41:AE42"/>
    <mergeCell ref="B41:B42"/>
    <mergeCell ref="AI39:AI40"/>
    <mergeCell ref="AM39:AM40"/>
    <mergeCell ref="AQ39:AQ40"/>
    <mergeCell ref="AR39:AR40"/>
    <mergeCell ref="AS39:AS40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AM37:AM38"/>
    <mergeCell ref="AQ37:AQ38"/>
    <mergeCell ref="AR37:AR38"/>
    <mergeCell ref="AS37:AS38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AI37:AI38"/>
    <mergeCell ref="B39:B40"/>
    <mergeCell ref="C37:C38"/>
    <mergeCell ref="G37:G38"/>
    <mergeCell ref="K37:K38"/>
    <mergeCell ref="O37:O38"/>
    <mergeCell ref="S37:S38"/>
    <mergeCell ref="W37:W38"/>
    <mergeCell ref="AA37:AA38"/>
    <mergeCell ref="AE37:AE38"/>
    <mergeCell ref="B37:B38"/>
    <mergeCell ref="C39:C40"/>
    <mergeCell ref="G39:G40"/>
    <mergeCell ref="K39:K40"/>
    <mergeCell ref="O39:O40"/>
    <mergeCell ref="S39:S40"/>
    <mergeCell ref="W39:W40"/>
    <mergeCell ref="AA39:AA40"/>
    <mergeCell ref="AE39:AE40"/>
    <mergeCell ref="AQ35:AQ36"/>
    <mergeCell ref="AR35:AR36"/>
    <mergeCell ref="AS35:AS36"/>
    <mergeCell ref="AT35:AT36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A37:A38"/>
    <mergeCell ref="A39:A40"/>
    <mergeCell ref="AE33:AE34"/>
    <mergeCell ref="AI33:AI34"/>
    <mergeCell ref="AM33:AM34"/>
    <mergeCell ref="AQ33:AQ34"/>
    <mergeCell ref="AR33:AR34"/>
    <mergeCell ref="AS33:AS34"/>
    <mergeCell ref="AT33:AT34"/>
    <mergeCell ref="A33:A34"/>
    <mergeCell ref="B33:B34"/>
    <mergeCell ref="C33:C34"/>
    <mergeCell ref="A35:A36"/>
    <mergeCell ref="C35:C36"/>
    <mergeCell ref="G35:G36"/>
    <mergeCell ref="K35:K36"/>
    <mergeCell ref="O35:O36"/>
    <mergeCell ref="S35:S36"/>
    <mergeCell ref="W35:W36"/>
    <mergeCell ref="AA35:AA36"/>
    <mergeCell ref="B35:B36"/>
    <mergeCell ref="AE35:AE36"/>
    <mergeCell ref="AI35:AI36"/>
    <mergeCell ref="AM35:AM36"/>
    <mergeCell ref="AU33:AU34"/>
    <mergeCell ref="D34:F34"/>
    <mergeCell ref="H34:J34"/>
    <mergeCell ref="L34:N34"/>
    <mergeCell ref="P34:R34"/>
    <mergeCell ref="T34:V34"/>
    <mergeCell ref="X34:Z34"/>
    <mergeCell ref="AB34:AD34"/>
    <mergeCell ref="AF34:AH34"/>
    <mergeCell ref="AJ34:AL34"/>
    <mergeCell ref="AN34:AP34"/>
    <mergeCell ref="G33:G34"/>
    <mergeCell ref="K33:K34"/>
    <mergeCell ref="O33:O34"/>
    <mergeCell ref="S33:S34"/>
    <mergeCell ref="W33:W34"/>
    <mergeCell ref="AA33:AA34"/>
    <mergeCell ref="AE31:AE32"/>
    <mergeCell ref="AI31:AI32"/>
    <mergeCell ref="AM31:AM32"/>
    <mergeCell ref="AQ31:AQ32"/>
    <mergeCell ref="AR31:AR32"/>
    <mergeCell ref="AS31:AS32"/>
    <mergeCell ref="AT31:AT32"/>
    <mergeCell ref="AU31:AU32"/>
    <mergeCell ref="D32:F32"/>
    <mergeCell ref="H32:J32"/>
    <mergeCell ref="L32:N32"/>
    <mergeCell ref="P32:R32"/>
    <mergeCell ref="T32:V32"/>
    <mergeCell ref="X32:Z32"/>
    <mergeCell ref="AB32:AD32"/>
    <mergeCell ref="AF32:AH32"/>
    <mergeCell ref="AJ32:AL32"/>
    <mergeCell ref="AN32:AP32"/>
    <mergeCell ref="A31:A32"/>
    <mergeCell ref="B31:B32"/>
    <mergeCell ref="C31:C32"/>
    <mergeCell ref="G31:G32"/>
    <mergeCell ref="K31:K32"/>
    <mergeCell ref="O31:O32"/>
    <mergeCell ref="S31:S32"/>
    <mergeCell ref="W31:W32"/>
    <mergeCell ref="AA31:AA32"/>
    <mergeCell ref="AA29:AA30"/>
    <mergeCell ref="AE29:AE30"/>
    <mergeCell ref="AI29:AI30"/>
    <mergeCell ref="AM29:AM30"/>
    <mergeCell ref="AQ29:AQ30"/>
    <mergeCell ref="X30:Z30"/>
    <mergeCell ref="AB30:AD30"/>
    <mergeCell ref="AF30:AH30"/>
    <mergeCell ref="AJ30:AL30"/>
    <mergeCell ref="AN30:AP30"/>
    <mergeCell ref="AJ26:AL26"/>
    <mergeCell ref="AN26:AP26"/>
    <mergeCell ref="AA27:AA28"/>
    <mergeCell ref="AE27:AE28"/>
    <mergeCell ref="AI27:AI28"/>
    <mergeCell ref="AM27:AM28"/>
    <mergeCell ref="AQ27:AQ28"/>
    <mergeCell ref="X28:Z28"/>
    <mergeCell ref="AB28:AD28"/>
    <mergeCell ref="AF28:AH28"/>
    <mergeCell ref="AJ28:AL28"/>
    <mergeCell ref="AN28:AP28"/>
    <mergeCell ref="AA15:AA16"/>
    <mergeCell ref="AE15:AE16"/>
    <mergeCell ref="AI15:AI16"/>
    <mergeCell ref="AM15:AM16"/>
    <mergeCell ref="AQ15:AQ16"/>
    <mergeCell ref="X16:Z16"/>
    <mergeCell ref="AB16:AD16"/>
    <mergeCell ref="AF16:AH16"/>
    <mergeCell ref="AJ16:AL16"/>
    <mergeCell ref="AN16:AP16"/>
    <mergeCell ref="AA13:AA14"/>
    <mergeCell ref="AE13:AE14"/>
    <mergeCell ref="AI13:AI14"/>
    <mergeCell ref="AM13:AM14"/>
    <mergeCell ref="AQ13:AQ14"/>
    <mergeCell ref="X14:Z14"/>
    <mergeCell ref="AB14:AD14"/>
    <mergeCell ref="AF14:AH14"/>
    <mergeCell ref="AJ14:AL14"/>
    <mergeCell ref="AN14:AP14"/>
    <mergeCell ref="AA11:AA12"/>
    <mergeCell ref="AE11:AE12"/>
    <mergeCell ref="AI11:AI12"/>
    <mergeCell ref="AM11:AM12"/>
    <mergeCell ref="AQ11:AQ12"/>
    <mergeCell ref="X12:Z12"/>
    <mergeCell ref="AB12:AD12"/>
    <mergeCell ref="AF12:AH12"/>
    <mergeCell ref="AJ12:AL12"/>
    <mergeCell ref="AN12:AP12"/>
    <mergeCell ref="AA9:AA10"/>
    <mergeCell ref="AE9:AE10"/>
    <mergeCell ref="AI9:AI10"/>
    <mergeCell ref="AM9:AM10"/>
    <mergeCell ref="AQ9:AQ10"/>
    <mergeCell ref="X10:Z10"/>
    <mergeCell ref="AB10:AD10"/>
    <mergeCell ref="AF10:AH10"/>
    <mergeCell ref="AJ10:AL10"/>
    <mergeCell ref="AN10:AP10"/>
    <mergeCell ref="AU23:AU24"/>
    <mergeCell ref="AU25:AU26"/>
    <mergeCell ref="AU27:AU28"/>
    <mergeCell ref="AU29:AU30"/>
    <mergeCell ref="AU5:AU6"/>
    <mergeCell ref="AU7:AU8"/>
    <mergeCell ref="AU9:AU10"/>
    <mergeCell ref="AU11:AU12"/>
    <mergeCell ref="AU13:AU14"/>
    <mergeCell ref="AU15:AU16"/>
    <mergeCell ref="AU17:AU18"/>
    <mergeCell ref="AU19:AU20"/>
    <mergeCell ref="AU21:AU22"/>
    <mergeCell ref="AT27:AT28"/>
    <mergeCell ref="D28:F28"/>
    <mergeCell ref="H28:J28"/>
    <mergeCell ref="L28:N28"/>
    <mergeCell ref="P28:R28"/>
    <mergeCell ref="T28:V28"/>
    <mergeCell ref="A29:A30"/>
    <mergeCell ref="B29:B30"/>
    <mergeCell ref="C29:C30"/>
    <mergeCell ref="G29:G30"/>
    <mergeCell ref="K29:K30"/>
    <mergeCell ref="O29:O30"/>
    <mergeCell ref="S29:S30"/>
    <mergeCell ref="W29:W30"/>
    <mergeCell ref="AR29:AR30"/>
    <mergeCell ref="AS29:AS30"/>
    <mergeCell ref="AT29:AT30"/>
    <mergeCell ref="D30:F30"/>
    <mergeCell ref="H30:J30"/>
    <mergeCell ref="L30:N30"/>
    <mergeCell ref="P30:R30"/>
    <mergeCell ref="T30:V30"/>
    <mergeCell ref="A27:A28"/>
    <mergeCell ref="B27:B28"/>
    <mergeCell ref="C27:C28"/>
    <mergeCell ref="G27:G28"/>
    <mergeCell ref="K27:K28"/>
    <mergeCell ref="O27:O28"/>
    <mergeCell ref="S27:S28"/>
    <mergeCell ref="W27:W28"/>
    <mergeCell ref="AR27:AR28"/>
    <mergeCell ref="AS23:AS24"/>
    <mergeCell ref="C23:C24"/>
    <mergeCell ref="G23:G24"/>
    <mergeCell ref="K23:K24"/>
    <mergeCell ref="O23:O24"/>
    <mergeCell ref="S23:S24"/>
    <mergeCell ref="W23:W24"/>
    <mergeCell ref="AR23:AR24"/>
    <mergeCell ref="AS27:AS28"/>
    <mergeCell ref="AS25:AS26"/>
    <mergeCell ref="AA23:AA24"/>
    <mergeCell ref="AE23:AE24"/>
    <mergeCell ref="AI23:AI24"/>
    <mergeCell ref="AM23:AM24"/>
    <mergeCell ref="AQ23:AQ24"/>
    <mergeCell ref="X24:Z24"/>
    <mergeCell ref="AB24:AD24"/>
    <mergeCell ref="A23:A24"/>
    <mergeCell ref="B23:B24"/>
    <mergeCell ref="A25:A26"/>
    <mergeCell ref="B25:B26"/>
    <mergeCell ref="C25:C26"/>
    <mergeCell ref="G25:G26"/>
    <mergeCell ref="K25:K26"/>
    <mergeCell ref="O25:O26"/>
    <mergeCell ref="S25:S26"/>
    <mergeCell ref="T20:V20"/>
    <mergeCell ref="O19:O20"/>
    <mergeCell ref="W19:W20"/>
    <mergeCell ref="AA19:AA20"/>
    <mergeCell ref="AE19:AE20"/>
    <mergeCell ref="AT25:AT26"/>
    <mergeCell ref="D26:F26"/>
    <mergeCell ref="H26:J26"/>
    <mergeCell ref="L26:N26"/>
    <mergeCell ref="P26:R26"/>
    <mergeCell ref="T26:V26"/>
    <mergeCell ref="W25:W26"/>
    <mergeCell ref="AR25:AR26"/>
    <mergeCell ref="AF24:AH24"/>
    <mergeCell ref="AJ24:AL24"/>
    <mergeCell ref="AN24:AP24"/>
    <mergeCell ref="AA25:AA26"/>
    <mergeCell ref="AE25:AE26"/>
    <mergeCell ref="AI25:AI26"/>
    <mergeCell ref="AM25:AM26"/>
    <mergeCell ref="AQ25:AQ26"/>
    <mergeCell ref="X26:Z26"/>
    <mergeCell ref="AB26:AD26"/>
    <mergeCell ref="AF26:AH26"/>
    <mergeCell ref="AT23:AT24"/>
    <mergeCell ref="D24:F24"/>
    <mergeCell ref="H24:J24"/>
    <mergeCell ref="L24:N24"/>
    <mergeCell ref="P24:R24"/>
    <mergeCell ref="T24:V24"/>
    <mergeCell ref="P22:R22"/>
    <mergeCell ref="T22:V22"/>
    <mergeCell ref="O21:O22"/>
    <mergeCell ref="S21:S22"/>
    <mergeCell ref="W21:W22"/>
    <mergeCell ref="K19:K20"/>
    <mergeCell ref="D20:F20"/>
    <mergeCell ref="H20:J20"/>
    <mergeCell ref="L20:N20"/>
    <mergeCell ref="P20:R20"/>
    <mergeCell ref="AT5:AT6"/>
    <mergeCell ref="AR17:AR18"/>
    <mergeCell ref="AS15:AS16"/>
    <mergeCell ref="AT15:AT16"/>
    <mergeCell ref="AT17:AT18"/>
    <mergeCell ref="AT19:AT20"/>
    <mergeCell ref="AS17:AS18"/>
    <mergeCell ref="AS7:AS8"/>
    <mergeCell ref="AT7:AT8"/>
    <mergeCell ref="AR15:AR16"/>
    <mergeCell ref="AS9:AS10"/>
    <mergeCell ref="AT9:AT10"/>
    <mergeCell ref="AT13:AT14"/>
    <mergeCell ref="AR7:AR8"/>
    <mergeCell ref="AT11:AT12"/>
    <mergeCell ref="AR19:AR20"/>
    <mergeCell ref="AS19:AS20"/>
    <mergeCell ref="W15:W16"/>
    <mergeCell ref="S15:S16"/>
    <mergeCell ref="AI19:AI20"/>
    <mergeCell ref="AM19:AM20"/>
    <mergeCell ref="AQ19:AQ20"/>
    <mergeCell ref="X20:Z20"/>
    <mergeCell ref="AB20:AD20"/>
    <mergeCell ref="AF20:AH20"/>
    <mergeCell ref="AJ20:AL20"/>
    <mergeCell ref="AN20:AP20"/>
    <mergeCell ref="W17:W18"/>
    <mergeCell ref="AA17:AA18"/>
    <mergeCell ref="AE17:AE18"/>
    <mergeCell ref="AI17:AI18"/>
    <mergeCell ref="AM17:AM18"/>
    <mergeCell ref="AQ17:AQ18"/>
    <mergeCell ref="X18:Z18"/>
    <mergeCell ref="AB18:AD18"/>
    <mergeCell ref="AF18:AH18"/>
    <mergeCell ref="AJ18:AL18"/>
    <mergeCell ref="AN18:AP18"/>
    <mergeCell ref="A5:A6"/>
    <mergeCell ref="B5:B6"/>
    <mergeCell ref="C5:C6"/>
    <mergeCell ref="D5:F5"/>
    <mergeCell ref="G5:G6"/>
    <mergeCell ref="T5:V5"/>
    <mergeCell ref="W5:W6"/>
    <mergeCell ref="AR5:AR6"/>
    <mergeCell ref="AS5:AS6"/>
    <mergeCell ref="X5:Z5"/>
    <mergeCell ref="AA5:AA6"/>
    <mergeCell ref="AB5:AD5"/>
    <mergeCell ref="AE5:AE6"/>
    <mergeCell ref="AF5:AH5"/>
    <mergeCell ref="AI5:AI6"/>
    <mergeCell ref="AJ5:AL5"/>
    <mergeCell ref="AM5:AM6"/>
    <mergeCell ref="AN5:AP5"/>
    <mergeCell ref="AQ5:AQ6"/>
    <mergeCell ref="A7:A8"/>
    <mergeCell ref="O9:O10"/>
    <mergeCell ref="S9:S10"/>
    <mergeCell ref="W9:W10"/>
    <mergeCell ref="AR9:AR10"/>
    <mergeCell ref="D10:F10"/>
    <mergeCell ref="H10:J10"/>
    <mergeCell ref="L10:N10"/>
    <mergeCell ref="P10:R10"/>
    <mergeCell ref="T10:V10"/>
    <mergeCell ref="A9:A10"/>
    <mergeCell ref="B9:B10"/>
    <mergeCell ref="C9:C10"/>
    <mergeCell ref="G9:G10"/>
    <mergeCell ref="K9:K10"/>
    <mergeCell ref="AA7:AA8"/>
    <mergeCell ref="AE7:AE8"/>
    <mergeCell ref="AI7:AI8"/>
    <mergeCell ref="AM7:AM8"/>
    <mergeCell ref="AQ7:AQ8"/>
    <mergeCell ref="X8:Z8"/>
    <mergeCell ref="AB8:AD8"/>
    <mergeCell ref="AF8:AH8"/>
    <mergeCell ref="AJ8:AL8"/>
    <mergeCell ref="B2:X2"/>
    <mergeCell ref="B4:C4"/>
    <mergeCell ref="H5:J5"/>
    <mergeCell ref="K5:K6"/>
    <mergeCell ref="L5:N5"/>
    <mergeCell ref="O5:O6"/>
    <mergeCell ref="P5:R5"/>
    <mergeCell ref="S5:S6"/>
    <mergeCell ref="O7:O8"/>
    <mergeCell ref="S7:S8"/>
    <mergeCell ref="W7:W8"/>
    <mergeCell ref="D8:F8"/>
    <mergeCell ref="H8:J8"/>
    <mergeCell ref="L8:N8"/>
    <mergeCell ref="P8:R8"/>
    <mergeCell ref="T8:V8"/>
    <mergeCell ref="B7:B8"/>
    <mergeCell ref="C7:C8"/>
    <mergeCell ref="G7:G8"/>
    <mergeCell ref="K7:K8"/>
    <mergeCell ref="AN8:AP8"/>
    <mergeCell ref="A11:A12"/>
    <mergeCell ref="B11:B12"/>
    <mergeCell ref="C11:C12"/>
    <mergeCell ref="G11:G12"/>
    <mergeCell ref="K11:K12"/>
    <mergeCell ref="W13:W14"/>
    <mergeCell ref="AR13:AR14"/>
    <mergeCell ref="AS11:AS12"/>
    <mergeCell ref="D12:F12"/>
    <mergeCell ref="H12:J12"/>
    <mergeCell ref="L12:N12"/>
    <mergeCell ref="P12:R12"/>
    <mergeCell ref="T12:V12"/>
    <mergeCell ref="O11:O12"/>
    <mergeCell ref="S11:S12"/>
    <mergeCell ref="W11:W12"/>
    <mergeCell ref="AR11:AR12"/>
    <mergeCell ref="A13:A14"/>
    <mergeCell ref="B13:B14"/>
    <mergeCell ref="C13:C14"/>
    <mergeCell ref="G13:G14"/>
    <mergeCell ref="K13:K14"/>
    <mergeCell ref="AS13:AS14"/>
    <mergeCell ref="D14:F14"/>
    <mergeCell ref="H14:J14"/>
    <mergeCell ref="L14:N14"/>
    <mergeCell ref="P14:R14"/>
    <mergeCell ref="T14:V14"/>
    <mergeCell ref="O13:O14"/>
    <mergeCell ref="S13:S14"/>
    <mergeCell ref="A15:A16"/>
    <mergeCell ref="B15:B16"/>
    <mergeCell ref="C15:C16"/>
    <mergeCell ref="G15:G16"/>
    <mergeCell ref="K15:K16"/>
    <mergeCell ref="O15:O16"/>
    <mergeCell ref="T16:V16"/>
    <mergeCell ref="P16:R16"/>
    <mergeCell ref="L16:N16"/>
    <mergeCell ref="H16:J16"/>
    <mergeCell ref="D16:F16"/>
    <mergeCell ref="T18:V18"/>
    <mergeCell ref="S19:S20"/>
    <mergeCell ref="A45:A46"/>
    <mergeCell ref="B45:B46"/>
    <mergeCell ref="C45:C46"/>
    <mergeCell ref="G45:G46"/>
    <mergeCell ref="K45:K46"/>
    <mergeCell ref="O45:O46"/>
    <mergeCell ref="S45:S46"/>
    <mergeCell ref="S17:S18"/>
    <mergeCell ref="O17:O18"/>
    <mergeCell ref="A17:A18"/>
    <mergeCell ref="B17:B18"/>
    <mergeCell ref="C17:C18"/>
    <mergeCell ref="G17:G18"/>
    <mergeCell ref="K17:K18"/>
    <mergeCell ref="D18:F18"/>
    <mergeCell ref="H18:J18"/>
    <mergeCell ref="L18:N18"/>
    <mergeCell ref="P18:R18"/>
    <mergeCell ref="A19:A20"/>
    <mergeCell ref="B19:B20"/>
    <mergeCell ref="C19:C20"/>
    <mergeCell ref="G19:G20"/>
    <mergeCell ref="AU45:AU46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AN46:AP46"/>
    <mergeCell ref="W45:W46"/>
    <mergeCell ref="AA45:AA46"/>
    <mergeCell ref="AE45:AE46"/>
    <mergeCell ref="AI45:AI46"/>
    <mergeCell ref="AM45:AM46"/>
    <mergeCell ref="AQ45:AQ46"/>
    <mergeCell ref="AR45:AR46"/>
    <mergeCell ref="AS45:AS46"/>
    <mergeCell ref="AT45:AT46"/>
  </mergeCells>
  <pageMargins left="0.7" right="0.7" top="0.75" bottom="0.75" header="0.3" footer="0.3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53"/>
  <sheetViews>
    <sheetView zoomScale="55" zoomScaleNormal="55" workbookViewId="0">
      <selection activeCell="AP39" sqref="AP39"/>
    </sheetView>
  </sheetViews>
  <sheetFormatPr defaultRowHeight="15" x14ac:dyDescent="0.25"/>
  <cols>
    <col min="1" max="1" width="4.7109375" customWidth="1"/>
    <col min="2" max="2" width="24.28515625" customWidth="1"/>
    <col min="3" max="3" width="32.5703125" customWidth="1"/>
    <col min="4" max="25" width="5.7109375" customWidth="1"/>
    <col min="26" max="26" width="5.5703125" customWidth="1"/>
    <col min="27" max="27" width="6.28515625" customWidth="1"/>
    <col min="28" max="47" width="5.5703125" customWidth="1"/>
    <col min="48" max="72" width="3.7109375" customWidth="1"/>
    <col min="73" max="73" width="3.5703125" customWidth="1"/>
  </cols>
  <sheetData>
    <row r="1" spans="1:57" x14ac:dyDescent="0.25"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57" ht="18.75" x14ac:dyDescent="0.25">
      <c r="A2" s="15"/>
      <c r="B2" s="290" t="s">
        <v>46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57" ht="19.5" thickBot="1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57" ht="21.75" thickBot="1" x14ac:dyDescent="0.3">
      <c r="A4" s="15"/>
      <c r="B4" s="235" t="s">
        <v>45</v>
      </c>
      <c r="C4" s="2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57" ht="15" customHeight="1" x14ac:dyDescent="0.25">
      <c r="A5" s="223" t="s">
        <v>0</v>
      </c>
      <c r="B5" s="223" t="s">
        <v>17</v>
      </c>
      <c r="C5" s="223" t="s">
        <v>1</v>
      </c>
      <c r="D5" s="364" t="s">
        <v>47</v>
      </c>
      <c r="E5" s="365"/>
      <c r="F5" s="366"/>
      <c r="G5" s="367" t="s">
        <v>14</v>
      </c>
      <c r="H5" s="364" t="s">
        <v>35</v>
      </c>
      <c r="I5" s="365"/>
      <c r="J5" s="366"/>
      <c r="K5" s="367" t="s">
        <v>14</v>
      </c>
      <c r="L5" s="364" t="s">
        <v>36</v>
      </c>
      <c r="M5" s="365"/>
      <c r="N5" s="366"/>
      <c r="O5" s="367" t="s">
        <v>14</v>
      </c>
      <c r="P5" s="364" t="s">
        <v>48</v>
      </c>
      <c r="Q5" s="365"/>
      <c r="R5" s="366"/>
      <c r="S5" s="367" t="s">
        <v>14</v>
      </c>
      <c r="T5" s="364" t="s">
        <v>49</v>
      </c>
      <c r="U5" s="365"/>
      <c r="V5" s="366"/>
      <c r="W5" s="367" t="s">
        <v>14</v>
      </c>
      <c r="X5" s="369" t="s">
        <v>50</v>
      </c>
      <c r="Y5" s="370"/>
      <c r="Z5" s="371"/>
      <c r="AA5" s="367" t="s">
        <v>14</v>
      </c>
      <c r="AB5" s="369" t="s">
        <v>40</v>
      </c>
      <c r="AC5" s="370"/>
      <c r="AD5" s="371"/>
      <c r="AE5" s="367" t="s">
        <v>14</v>
      </c>
      <c r="AF5" s="369" t="s">
        <v>41</v>
      </c>
      <c r="AG5" s="370"/>
      <c r="AH5" s="371"/>
      <c r="AI5" s="367" t="s">
        <v>14</v>
      </c>
      <c r="AJ5" s="369" t="s">
        <v>51</v>
      </c>
      <c r="AK5" s="370"/>
      <c r="AL5" s="371"/>
      <c r="AM5" s="367" t="s">
        <v>14</v>
      </c>
      <c r="AN5" s="364" t="s">
        <v>52</v>
      </c>
      <c r="AO5" s="365"/>
      <c r="AP5" s="366"/>
      <c r="AQ5" s="367" t="s">
        <v>14</v>
      </c>
      <c r="AR5" s="385" t="s">
        <v>22</v>
      </c>
      <c r="AS5" s="385" t="s">
        <v>23</v>
      </c>
      <c r="AT5" s="223" t="s">
        <v>7</v>
      </c>
      <c r="AU5" s="385" t="s">
        <v>8</v>
      </c>
    </row>
    <row r="6" spans="1:57" ht="15" customHeight="1" thickBot="1" x14ac:dyDescent="0.3">
      <c r="A6" s="299"/>
      <c r="B6" s="299"/>
      <c r="C6" s="299"/>
      <c r="D6" s="45" t="s">
        <v>19</v>
      </c>
      <c r="E6" s="46" t="s">
        <v>20</v>
      </c>
      <c r="F6" s="47" t="s">
        <v>21</v>
      </c>
      <c r="G6" s="368"/>
      <c r="H6" s="45" t="s">
        <v>19</v>
      </c>
      <c r="I6" s="46" t="s">
        <v>20</v>
      </c>
      <c r="J6" s="47" t="s">
        <v>21</v>
      </c>
      <c r="K6" s="368"/>
      <c r="L6" s="45" t="s">
        <v>19</v>
      </c>
      <c r="M6" s="46" t="s">
        <v>20</v>
      </c>
      <c r="N6" s="47" t="s">
        <v>21</v>
      </c>
      <c r="O6" s="368"/>
      <c r="P6" s="45" t="s">
        <v>19</v>
      </c>
      <c r="Q6" s="46" t="s">
        <v>20</v>
      </c>
      <c r="R6" s="47" t="s">
        <v>21</v>
      </c>
      <c r="S6" s="368"/>
      <c r="T6" s="45" t="s">
        <v>19</v>
      </c>
      <c r="U6" s="46" t="s">
        <v>20</v>
      </c>
      <c r="V6" s="47" t="s">
        <v>21</v>
      </c>
      <c r="W6" s="368"/>
      <c r="X6" s="45" t="s">
        <v>19</v>
      </c>
      <c r="Y6" s="46" t="s">
        <v>20</v>
      </c>
      <c r="Z6" s="47" t="s">
        <v>21</v>
      </c>
      <c r="AA6" s="368"/>
      <c r="AB6" s="45" t="s">
        <v>19</v>
      </c>
      <c r="AC6" s="46" t="s">
        <v>20</v>
      </c>
      <c r="AD6" s="47" t="s">
        <v>21</v>
      </c>
      <c r="AE6" s="368"/>
      <c r="AF6" s="45" t="s">
        <v>19</v>
      </c>
      <c r="AG6" s="46" t="s">
        <v>20</v>
      </c>
      <c r="AH6" s="47" t="s">
        <v>21</v>
      </c>
      <c r="AI6" s="368"/>
      <c r="AJ6" s="45" t="s">
        <v>19</v>
      </c>
      <c r="AK6" s="46" t="s">
        <v>20</v>
      </c>
      <c r="AL6" s="47" t="s">
        <v>21</v>
      </c>
      <c r="AM6" s="368"/>
      <c r="AN6" s="45" t="s">
        <v>19</v>
      </c>
      <c r="AO6" s="46" t="s">
        <v>20</v>
      </c>
      <c r="AP6" s="47" t="s">
        <v>21</v>
      </c>
      <c r="AQ6" s="368"/>
      <c r="AR6" s="357"/>
      <c r="AS6" s="357"/>
      <c r="AT6" s="224"/>
      <c r="AU6" s="357"/>
    </row>
    <row r="7" spans="1:57" ht="15.75" customHeight="1" x14ac:dyDescent="0.25">
      <c r="A7" s="211">
        <v>1</v>
      </c>
      <c r="B7" s="374" t="s">
        <v>97</v>
      </c>
      <c r="C7" s="375" t="s">
        <v>76</v>
      </c>
      <c r="D7" s="58">
        <v>6</v>
      </c>
      <c r="E7" s="59">
        <v>10</v>
      </c>
      <c r="F7" s="124">
        <v>10</v>
      </c>
      <c r="G7" s="205">
        <f>D8</f>
        <v>26</v>
      </c>
      <c r="H7" s="60">
        <v>8</v>
      </c>
      <c r="I7" s="59">
        <v>0</v>
      </c>
      <c r="J7" s="59">
        <v>0</v>
      </c>
      <c r="K7" s="205">
        <f>SUM(G7,H8)</f>
        <v>34</v>
      </c>
      <c r="L7" s="60">
        <v>0</v>
      </c>
      <c r="M7" s="59">
        <v>0</v>
      </c>
      <c r="N7" s="59">
        <v>0</v>
      </c>
      <c r="O7" s="205">
        <f>SUM(K7,L8)</f>
        <v>34</v>
      </c>
      <c r="P7" s="60">
        <v>0</v>
      </c>
      <c r="Q7" s="59">
        <v>4</v>
      </c>
      <c r="R7" s="124">
        <v>0</v>
      </c>
      <c r="S7" s="205">
        <f>SUM(O7,P8)</f>
        <v>38</v>
      </c>
      <c r="T7" s="60">
        <v>0</v>
      </c>
      <c r="U7" s="59">
        <v>0</v>
      </c>
      <c r="V7" s="59">
        <v>0</v>
      </c>
      <c r="W7" s="205">
        <f>SUM(S7,T8)</f>
        <v>38</v>
      </c>
      <c r="X7" s="58">
        <v>4</v>
      </c>
      <c r="Y7" s="59">
        <v>4</v>
      </c>
      <c r="Z7" s="124">
        <v>0</v>
      </c>
      <c r="AA7" s="205">
        <f>SUM(W7,X8)</f>
        <v>46</v>
      </c>
      <c r="AB7" s="60">
        <v>6</v>
      </c>
      <c r="AC7" s="59">
        <v>0</v>
      </c>
      <c r="AD7" s="59">
        <v>0</v>
      </c>
      <c r="AE7" s="205">
        <f>SUM(AA7,AB8)</f>
        <v>52</v>
      </c>
      <c r="AF7" s="60">
        <v>10</v>
      </c>
      <c r="AG7" s="59">
        <v>6</v>
      </c>
      <c r="AH7" s="59">
        <v>0</v>
      </c>
      <c r="AI7" s="205">
        <f>SUM(AE7,AF8)</f>
        <v>68</v>
      </c>
      <c r="AJ7" s="60">
        <v>8</v>
      </c>
      <c r="AK7" s="59">
        <v>0</v>
      </c>
      <c r="AL7" s="124">
        <v>0</v>
      </c>
      <c r="AM7" s="205">
        <f>SUM(AI7,AJ8)</f>
        <v>76</v>
      </c>
      <c r="AN7" s="60">
        <v>0</v>
      </c>
      <c r="AO7" s="59">
        <v>0</v>
      </c>
      <c r="AP7" s="59">
        <v>4</v>
      </c>
      <c r="AQ7" s="205">
        <f>SUM(AM7,AN8)</f>
        <v>80</v>
      </c>
      <c r="AR7" s="233">
        <f>COUNTIF(D7:F7,"=10")+COUNTIF(H7:J7,"=10")+COUNTIF(L7:N7,"=10")+COUNTIF(P7:R7,"=10")+COUNTIF(T7:V7,"=10")+COUNTIF(X7:Z7,"=10")+COUNTIF(AB7:AD7,"=10")+COUNTIF(AF7:AH7,"=10")+COUNTIF(AJ7:AL7,"=10")+COUNTIF(AN7:AP7,"=10")</f>
        <v>3</v>
      </c>
      <c r="AS7" s="233">
        <f>COUNTIF(D7:F7,"=8")+COUNTIF(H7:J7,"=8")+COUNTIF(L7:N7,"=8")+COUNTIF(P7:R7,"=8")+COUNTIF(T7:V7,"=8")+COUNTIF(X7:Z7,"=8")+COUNTIF(AB7:AD7,"=8")+COUNTIF(AF7:AH7,"=8")+COUNTIF(AJ7:AL7,"=8")+COUNTIF(AN7:AP7,"=8")</f>
        <v>2</v>
      </c>
      <c r="AT7" s="223">
        <f>AQ7</f>
        <v>80</v>
      </c>
      <c r="AU7" s="386"/>
    </row>
    <row r="8" spans="1:57" ht="15" customHeight="1" x14ac:dyDescent="0.25">
      <c r="A8" s="176"/>
      <c r="B8" s="359"/>
      <c r="C8" s="351"/>
      <c r="D8" s="265">
        <f>SUM(D7:F7)</f>
        <v>26</v>
      </c>
      <c r="E8" s="263"/>
      <c r="F8" s="264"/>
      <c r="G8" s="267"/>
      <c r="H8" s="265">
        <f>SUM(H7:J7)</f>
        <v>8</v>
      </c>
      <c r="I8" s="263"/>
      <c r="J8" s="264"/>
      <c r="K8" s="267"/>
      <c r="L8" s="265">
        <f>SUM(L7:N7)</f>
        <v>0</v>
      </c>
      <c r="M8" s="263"/>
      <c r="N8" s="264"/>
      <c r="O8" s="267"/>
      <c r="P8" s="265">
        <f>SUM(P7:R7)</f>
        <v>4</v>
      </c>
      <c r="Q8" s="263"/>
      <c r="R8" s="264"/>
      <c r="S8" s="267"/>
      <c r="T8" s="265">
        <f>SUM(T7:V7)</f>
        <v>0</v>
      </c>
      <c r="U8" s="263"/>
      <c r="V8" s="264"/>
      <c r="W8" s="267"/>
      <c r="X8" s="265">
        <f>SUM(X7:Z7)</f>
        <v>8</v>
      </c>
      <c r="Y8" s="263"/>
      <c r="Z8" s="264"/>
      <c r="AA8" s="267"/>
      <c r="AB8" s="265">
        <f>SUM(AB7:AD7)</f>
        <v>6</v>
      </c>
      <c r="AC8" s="263"/>
      <c r="AD8" s="264"/>
      <c r="AE8" s="267"/>
      <c r="AF8" s="265">
        <f>SUM(AF7:AH7)</f>
        <v>16</v>
      </c>
      <c r="AG8" s="263"/>
      <c r="AH8" s="264"/>
      <c r="AI8" s="267"/>
      <c r="AJ8" s="265">
        <f>SUM(AJ7:AL7)</f>
        <v>8</v>
      </c>
      <c r="AK8" s="263"/>
      <c r="AL8" s="264"/>
      <c r="AM8" s="267"/>
      <c r="AN8" s="265">
        <f>SUM(AN7:AP7)</f>
        <v>4</v>
      </c>
      <c r="AO8" s="263"/>
      <c r="AP8" s="264"/>
      <c r="AQ8" s="267"/>
      <c r="AR8" s="194"/>
      <c r="AS8" s="194"/>
      <c r="AT8" s="269"/>
      <c r="AU8" s="387"/>
    </row>
    <row r="9" spans="1:57" ht="15.75" customHeight="1" x14ac:dyDescent="0.25">
      <c r="A9" s="175">
        <v>2</v>
      </c>
      <c r="B9" s="185" t="s">
        <v>119</v>
      </c>
      <c r="C9" s="358" t="s">
        <v>76</v>
      </c>
      <c r="D9" s="127">
        <v>10</v>
      </c>
      <c r="E9" s="125">
        <v>8</v>
      </c>
      <c r="F9" s="126">
        <v>6</v>
      </c>
      <c r="G9" s="266">
        <f>D10</f>
        <v>24</v>
      </c>
      <c r="H9" s="127">
        <v>8</v>
      </c>
      <c r="I9" s="125">
        <v>8</v>
      </c>
      <c r="J9" s="125">
        <v>8</v>
      </c>
      <c r="K9" s="266">
        <f>SUM(G9,H10)</f>
        <v>48</v>
      </c>
      <c r="L9" s="127">
        <v>0</v>
      </c>
      <c r="M9" s="125">
        <v>4</v>
      </c>
      <c r="N9" s="125">
        <v>4</v>
      </c>
      <c r="O9" s="266">
        <f>SUM(K9,L10)</f>
        <v>56</v>
      </c>
      <c r="P9" s="127">
        <v>6</v>
      </c>
      <c r="Q9" s="125">
        <v>6</v>
      </c>
      <c r="R9" s="125">
        <v>0</v>
      </c>
      <c r="S9" s="266">
        <f>SUM(O9,P10)</f>
        <v>68</v>
      </c>
      <c r="T9" s="127">
        <v>4</v>
      </c>
      <c r="U9" s="125">
        <v>10</v>
      </c>
      <c r="V9" s="125">
        <v>10</v>
      </c>
      <c r="W9" s="266">
        <f>SUM(S9,T10)</f>
        <v>92</v>
      </c>
      <c r="X9" s="141">
        <v>4</v>
      </c>
      <c r="Y9" s="125">
        <v>6</v>
      </c>
      <c r="Z9" s="126">
        <v>6</v>
      </c>
      <c r="AA9" s="266">
        <f>SUM(W9,X10)</f>
        <v>108</v>
      </c>
      <c r="AB9" s="127">
        <v>8</v>
      </c>
      <c r="AC9" s="125">
        <v>8</v>
      </c>
      <c r="AD9" s="125">
        <v>8</v>
      </c>
      <c r="AE9" s="266">
        <f>SUM(AA9,AB10)</f>
        <v>132</v>
      </c>
      <c r="AF9" s="127">
        <v>6</v>
      </c>
      <c r="AG9" s="125">
        <v>0</v>
      </c>
      <c r="AH9" s="125">
        <v>4</v>
      </c>
      <c r="AI9" s="266">
        <f>SUM(AE9,AF10)</f>
        <v>142</v>
      </c>
      <c r="AJ9" s="127">
        <v>0</v>
      </c>
      <c r="AK9" s="125">
        <v>10</v>
      </c>
      <c r="AL9" s="125">
        <v>10</v>
      </c>
      <c r="AM9" s="266">
        <f>SUM(AI9,AJ10)</f>
        <v>162</v>
      </c>
      <c r="AN9" s="127">
        <v>0</v>
      </c>
      <c r="AO9" s="125">
        <v>6</v>
      </c>
      <c r="AP9" s="125">
        <v>0</v>
      </c>
      <c r="AQ9" s="266">
        <f>SUM(AM9,AN10)</f>
        <v>168</v>
      </c>
      <c r="AR9" s="193">
        <f>COUNTIF(D9:F9,"=10")+COUNTIF(H9:J9,"=10")+COUNTIF(L9:N9,"=10")+COUNTIF(P9:R9,"=10")+COUNTIF(T9:V9,"=10")+COUNTIF(X9:Z9,"=10")+COUNTIF(AB9:AD9,"=10")+COUNTIF(AF9:AH9,"=10")+COUNTIF(AJ9:AL9,"=10")+COUNTIF(AN9:AP9,"=10")</f>
        <v>5</v>
      </c>
      <c r="AS9" s="193">
        <f>COUNTIF(D9:F9,"=8")+COUNTIF(H9:J9,"=8")+COUNTIF(L9:N9,"=8")+COUNTIF(P9:R9,"=8")+COUNTIF(T9:V9,"=8")+COUNTIF(X9:Z9,"=8")+COUNTIF(AB9:AD9,"=8")+COUNTIF(AF9:AH9,"=8")+COUNTIF(AJ9:AL9,"=8")+COUNTIF(AN9:AP9,"=8")</f>
        <v>7</v>
      </c>
      <c r="AT9" s="268">
        <f>AQ9</f>
        <v>168</v>
      </c>
      <c r="AU9" s="388"/>
    </row>
    <row r="10" spans="1:57" ht="15" customHeight="1" x14ac:dyDescent="0.25">
      <c r="A10" s="176"/>
      <c r="B10" s="359"/>
      <c r="C10" s="351"/>
      <c r="D10" s="265">
        <f>SUM(D9:F9)</f>
        <v>24</v>
      </c>
      <c r="E10" s="263"/>
      <c r="F10" s="264"/>
      <c r="G10" s="267"/>
      <c r="H10" s="265">
        <f>SUM(H9:J9)</f>
        <v>24</v>
      </c>
      <c r="I10" s="263"/>
      <c r="J10" s="264"/>
      <c r="K10" s="267"/>
      <c r="L10" s="265">
        <f>SUM(L9:N9)</f>
        <v>8</v>
      </c>
      <c r="M10" s="263"/>
      <c r="N10" s="264"/>
      <c r="O10" s="267"/>
      <c r="P10" s="265">
        <f>SUM(P9:R9)</f>
        <v>12</v>
      </c>
      <c r="Q10" s="263"/>
      <c r="R10" s="264"/>
      <c r="S10" s="267"/>
      <c r="T10" s="265">
        <f>SUM(T9:V9)</f>
        <v>24</v>
      </c>
      <c r="U10" s="263"/>
      <c r="V10" s="264"/>
      <c r="W10" s="267"/>
      <c r="X10" s="265">
        <f>SUM(X9:Z9)</f>
        <v>16</v>
      </c>
      <c r="Y10" s="263"/>
      <c r="Z10" s="264"/>
      <c r="AA10" s="267"/>
      <c r="AB10" s="265">
        <f>SUM(AB9:AD9)</f>
        <v>24</v>
      </c>
      <c r="AC10" s="263"/>
      <c r="AD10" s="264"/>
      <c r="AE10" s="267"/>
      <c r="AF10" s="265">
        <f>SUM(AF9:AH9)</f>
        <v>10</v>
      </c>
      <c r="AG10" s="263"/>
      <c r="AH10" s="264"/>
      <c r="AI10" s="267"/>
      <c r="AJ10" s="265">
        <f>SUM(AJ9:AL9)</f>
        <v>20</v>
      </c>
      <c r="AK10" s="263"/>
      <c r="AL10" s="264"/>
      <c r="AM10" s="267"/>
      <c r="AN10" s="265">
        <f>SUM(AN9:AP9)</f>
        <v>6</v>
      </c>
      <c r="AO10" s="263"/>
      <c r="AP10" s="264"/>
      <c r="AQ10" s="267"/>
      <c r="AR10" s="194"/>
      <c r="AS10" s="194"/>
      <c r="AT10" s="269"/>
      <c r="AU10" s="389"/>
    </row>
    <row r="11" spans="1:57" ht="15.75" customHeight="1" x14ac:dyDescent="0.25">
      <c r="A11" s="372">
        <v>3</v>
      </c>
      <c r="B11" s="376" t="s">
        <v>91</v>
      </c>
      <c r="C11" s="378" t="s">
        <v>93</v>
      </c>
      <c r="D11" s="160">
        <v>10</v>
      </c>
      <c r="E11" s="161">
        <v>10</v>
      </c>
      <c r="F11" s="162">
        <v>10</v>
      </c>
      <c r="G11" s="380">
        <f>D12</f>
        <v>30</v>
      </c>
      <c r="H11" s="163">
        <v>10</v>
      </c>
      <c r="I11" s="161">
        <v>8</v>
      </c>
      <c r="J11" s="161">
        <v>6</v>
      </c>
      <c r="K11" s="380">
        <f>SUM(G11,H12)</f>
        <v>54</v>
      </c>
      <c r="L11" s="163">
        <v>8</v>
      </c>
      <c r="M11" s="161">
        <v>10</v>
      </c>
      <c r="N11" s="161">
        <v>10</v>
      </c>
      <c r="O11" s="380">
        <f>SUM(K11,L12)</f>
        <v>82</v>
      </c>
      <c r="P11" s="163">
        <v>6</v>
      </c>
      <c r="Q11" s="161">
        <v>0</v>
      </c>
      <c r="R11" s="162">
        <v>10</v>
      </c>
      <c r="S11" s="380">
        <f>SUM(O11,P12)</f>
        <v>98</v>
      </c>
      <c r="T11" s="163">
        <v>10</v>
      </c>
      <c r="U11" s="161">
        <v>0</v>
      </c>
      <c r="V11" s="161">
        <v>4</v>
      </c>
      <c r="W11" s="380">
        <f>SUM(S11,T12)</f>
        <v>112</v>
      </c>
      <c r="X11" s="160">
        <v>6</v>
      </c>
      <c r="Y11" s="161">
        <v>10</v>
      </c>
      <c r="Z11" s="162">
        <v>8</v>
      </c>
      <c r="AA11" s="380">
        <f>SUM(W11,X12)</f>
        <v>136</v>
      </c>
      <c r="AB11" s="163">
        <v>10</v>
      </c>
      <c r="AC11" s="161">
        <v>8</v>
      </c>
      <c r="AD11" s="161">
        <v>10</v>
      </c>
      <c r="AE11" s="380">
        <f>SUM(AA11,AB12)</f>
        <v>164</v>
      </c>
      <c r="AF11" s="163">
        <v>8</v>
      </c>
      <c r="AG11" s="161">
        <v>6</v>
      </c>
      <c r="AH11" s="161">
        <v>6</v>
      </c>
      <c r="AI11" s="380">
        <f>SUM(AE11,AF12)</f>
        <v>184</v>
      </c>
      <c r="AJ11" s="163">
        <v>6</v>
      </c>
      <c r="AK11" s="161">
        <v>6</v>
      </c>
      <c r="AL11" s="162">
        <v>6</v>
      </c>
      <c r="AM11" s="380">
        <f>SUM(AI11,AJ12)</f>
        <v>202</v>
      </c>
      <c r="AN11" s="163">
        <v>10</v>
      </c>
      <c r="AO11" s="161">
        <v>10</v>
      </c>
      <c r="AP11" s="161">
        <v>10</v>
      </c>
      <c r="AQ11" s="380">
        <f>SUM(AM11,AN12)</f>
        <v>232</v>
      </c>
      <c r="AR11" s="390">
        <f>COUNTIF(D11:F11,"=10")+COUNTIF(H11:J11,"=10")+COUNTIF(L11:N11,"=10")+COUNTIF(P11:R11,"=10")+COUNTIF(T11:V11,"=10")+COUNTIF(X11:Z11,"=10")+COUNTIF(AB11:AD11,"=10")+COUNTIF(AF11:AH11,"=10")+COUNTIF(AJ11:AL11,"=10")+COUNTIF(AN11:AP11,"=10")</f>
        <v>14</v>
      </c>
      <c r="AS11" s="390">
        <f>COUNTIF(D11:F11,"=8")+COUNTIF(H11:J11,"=8")+COUNTIF(L11:N11,"=8")+COUNTIF(P11:R11,"=8")+COUNTIF(T11:V11,"=8")+COUNTIF(X11:Z11,"=8")+COUNTIF(AB11:AD11,"=8")+COUNTIF(AF11:AH11,"=8")+COUNTIF(AJ11:AL11,"=8")+COUNTIF(AN11:AP11,"=8")</f>
        <v>5</v>
      </c>
      <c r="AT11" s="392">
        <f>AQ11</f>
        <v>232</v>
      </c>
      <c r="AU11" s="408">
        <v>1</v>
      </c>
    </row>
    <row r="12" spans="1:57" ht="15" customHeight="1" x14ac:dyDescent="0.25">
      <c r="A12" s="373"/>
      <c r="B12" s="377"/>
      <c r="C12" s="379"/>
      <c r="D12" s="382">
        <f>SUM(D11:F11)</f>
        <v>30</v>
      </c>
      <c r="E12" s="383"/>
      <c r="F12" s="384"/>
      <c r="G12" s="381"/>
      <c r="H12" s="382">
        <f>SUM(H11:J11)</f>
        <v>24</v>
      </c>
      <c r="I12" s="383"/>
      <c r="J12" s="384"/>
      <c r="K12" s="381"/>
      <c r="L12" s="382">
        <f>SUM(L11:N11)</f>
        <v>28</v>
      </c>
      <c r="M12" s="383"/>
      <c r="N12" s="384"/>
      <c r="O12" s="381"/>
      <c r="P12" s="382">
        <f>SUM(P11:R11)</f>
        <v>16</v>
      </c>
      <c r="Q12" s="383"/>
      <c r="R12" s="384"/>
      <c r="S12" s="381"/>
      <c r="T12" s="382">
        <f>SUM(T11:V11)</f>
        <v>14</v>
      </c>
      <c r="U12" s="383"/>
      <c r="V12" s="384"/>
      <c r="W12" s="381"/>
      <c r="X12" s="382">
        <f>SUM(X11:Z11)</f>
        <v>24</v>
      </c>
      <c r="Y12" s="383"/>
      <c r="Z12" s="384"/>
      <c r="AA12" s="381"/>
      <c r="AB12" s="382">
        <f>SUM(AB11:AD11)</f>
        <v>28</v>
      </c>
      <c r="AC12" s="383"/>
      <c r="AD12" s="384"/>
      <c r="AE12" s="381"/>
      <c r="AF12" s="382">
        <f>SUM(AF11:AH11)</f>
        <v>20</v>
      </c>
      <c r="AG12" s="383"/>
      <c r="AH12" s="384"/>
      <c r="AI12" s="381"/>
      <c r="AJ12" s="382">
        <f>SUM(AJ11:AL11)</f>
        <v>18</v>
      </c>
      <c r="AK12" s="383"/>
      <c r="AL12" s="384"/>
      <c r="AM12" s="381"/>
      <c r="AN12" s="382">
        <f>SUM(AN11:AP11)</f>
        <v>30</v>
      </c>
      <c r="AO12" s="383"/>
      <c r="AP12" s="384"/>
      <c r="AQ12" s="381"/>
      <c r="AR12" s="391"/>
      <c r="AS12" s="391"/>
      <c r="AT12" s="393"/>
      <c r="AU12" s="409"/>
    </row>
    <row r="13" spans="1:57" ht="15.75" customHeight="1" x14ac:dyDescent="0.25">
      <c r="A13" s="175">
        <v>4</v>
      </c>
      <c r="B13" s="185" t="s">
        <v>98</v>
      </c>
      <c r="C13" s="358" t="s">
        <v>79</v>
      </c>
      <c r="D13" s="127">
        <v>8</v>
      </c>
      <c r="E13" s="125">
        <v>8</v>
      </c>
      <c r="F13" s="126">
        <v>8</v>
      </c>
      <c r="G13" s="266">
        <f>D14</f>
        <v>24</v>
      </c>
      <c r="H13" s="127">
        <v>6</v>
      </c>
      <c r="I13" s="125">
        <v>10</v>
      </c>
      <c r="J13" s="125">
        <v>10</v>
      </c>
      <c r="K13" s="266">
        <f>SUM(G13,H14)</f>
        <v>50</v>
      </c>
      <c r="L13" s="127">
        <v>8</v>
      </c>
      <c r="M13" s="125">
        <v>6</v>
      </c>
      <c r="N13" s="125">
        <v>8</v>
      </c>
      <c r="O13" s="266">
        <f>SUM(K13,L14)</f>
        <v>72</v>
      </c>
      <c r="P13" s="127">
        <v>10</v>
      </c>
      <c r="Q13" s="125">
        <v>6</v>
      </c>
      <c r="R13" s="125">
        <v>0</v>
      </c>
      <c r="S13" s="266">
        <f>SUM(O13,P14)</f>
        <v>88</v>
      </c>
      <c r="T13" s="127">
        <v>6</v>
      </c>
      <c r="U13" s="125">
        <v>0</v>
      </c>
      <c r="V13" s="125">
        <v>4</v>
      </c>
      <c r="W13" s="266">
        <f>SUM(S13,T14)</f>
        <v>98</v>
      </c>
      <c r="X13" s="141">
        <v>6</v>
      </c>
      <c r="Y13" s="125">
        <v>8</v>
      </c>
      <c r="Z13" s="126">
        <v>6</v>
      </c>
      <c r="AA13" s="266">
        <f>SUM(W13,X14)</f>
        <v>118</v>
      </c>
      <c r="AB13" s="127">
        <v>10</v>
      </c>
      <c r="AC13" s="125">
        <v>8</v>
      </c>
      <c r="AD13" s="125">
        <v>10</v>
      </c>
      <c r="AE13" s="266">
        <f>SUM(AA13,AB14)</f>
        <v>146</v>
      </c>
      <c r="AF13" s="127">
        <v>10</v>
      </c>
      <c r="AG13" s="125">
        <v>0</v>
      </c>
      <c r="AH13" s="125">
        <v>8</v>
      </c>
      <c r="AI13" s="266">
        <f>SUM(AE13,AF14)</f>
        <v>164</v>
      </c>
      <c r="AJ13" s="127">
        <v>8</v>
      </c>
      <c r="AK13" s="125">
        <v>0</v>
      </c>
      <c r="AL13" s="125">
        <v>0</v>
      </c>
      <c r="AM13" s="266">
        <f>SUM(AI13,AJ14)</f>
        <v>172</v>
      </c>
      <c r="AN13" s="127">
        <v>10</v>
      </c>
      <c r="AO13" s="125">
        <v>0</v>
      </c>
      <c r="AP13" s="125">
        <v>10</v>
      </c>
      <c r="AQ13" s="266">
        <f>SUM(AM13,AN14)</f>
        <v>192</v>
      </c>
      <c r="AR13" s="193">
        <f>COUNTIF(D13:F13,"=10")+COUNTIF(H13:J13,"=10")+COUNTIF(L13:N13,"=10")+COUNTIF(P13:R13,"=10")+COUNTIF(T13:V13,"=10")+COUNTIF(X13:Z13,"=10")+COUNTIF(AB13:AD13,"=10")+COUNTIF(AF13:AH13,"=10")+COUNTIF(AJ13:AL13,"=10")+COUNTIF(AN13:AP13,"=10")</f>
        <v>8</v>
      </c>
      <c r="AS13" s="193">
        <f>COUNTIF(D13:F13,"=8")+COUNTIF(H13:J13,"=8")+COUNTIF(L13:N13,"=8")+COUNTIF(P13:R13,"=8")+COUNTIF(T13:V13,"=8")+COUNTIF(X13:Z13,"=8")+COUNTIF(AB13:AD13,"=8")+COUNTIF(AF13:AH13,"=8")+COUNTIF(AJ13:AL13,"=8")+COUNTIF(AN13:AP13,"=8")</f>
        <v>9</v>
      </c>
      <c r="AT13" s="268">
        <f>AQ13</f>
        <v>192</v>
      </c>
      <c r="AU13" s="388"/>
    </row>
    <row r="14" spans="1:57" s="93" customFormat="1" ht="15" customHeight="1" x14ac:dyDescent="0.25">
      <c r="A14" s="176"/>
      <c r="B14" s="359"/>
      <c r="C14" s="351"/>
      <c r="D14" s="265">
        <f>SUM(D13:F13)</f>
        <v>24</v>
      </c>
      <c r="E14" s="263"/>
      <c r="F14" s="264"/>
      <c r="G14" s="267"/>
      <c r="H14" s="265">
        <f>SUM(H13:J13)</f>
        <v>26</v>
      </c>
      <c r="I14" s="263"/>
      <c r="J14" s="264"/>
      <c r="K14" s="267"/>
      <c r="L14" s="265">
        <f>SUM(L13:N13)</f>
        <v>22</v>
      </c>
      <c r="M14" s="263"/>
      <c r="N14" s="264"/>
      <c r="O14" s="267"/>
      <c r="P14" s="265">
        <f>SUM(P13:R13)</f>
        <v>16</v>
      </c>
      <c r="Q14" s="263"/>
      <c r="R14" s="264"/>
      <c r="S14" s="267"/>
      <c r="T14" s="265">
        <f>SUM(T13:V13)</f>
        <v>10</v>
      </c>
      <c r="U14" s="263"/>
      <c r="V14" s="264"/>
      <c r="W14" s="267"/>
      <c r="X14" s="265">
        <f>SUM(X13:Z13)</f>
        <v>20</v>
      </c>
      <c r="Y14" s="263"/>
      <c r="Z14" s="264"/>
      <c r="AA14" s="267"/>
      <c r="AB14" s="265">
        <f>SUM(AB13:AD13)</f>
        <v>28</v>
      </c>
      <c r="AC14" s="263"/>
      <c r="AD14" s="264"/>
      <c r="AE14" s="267"/>
      <c r="AF14" s="265">
        <f>SUM(AF13:AH13)</f>
        <v>18</v>
      </c>
      <c r="AG14" s="263"/>
      <c r="AH14" s="264"/>
      <c r="AI14" s="267"/>
      <c r="AJ14" s="265">
        <f>SUM(AJ13:AL13)</f>
        <v>8</v>
      </c>
      <c r="AK14" s="263"/>
      <c r="AL14" s="264"/>
      <c r="AM14" s="267"/>
      <c r="AN14" s="265">
        <f>SUM(AN13:AP13)</f>
        <v>20</v>
      </c>
      <c r="AO14" s="263"/>
      <c r="AP14" s="264"/>
      <c r="AQ14" s="267"/>
      <c r="AR14" s="194"/>
      <c r="AS14" s="194"/>
      <c r="AT14" s="269"/>
      <c r="AU14" s="389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5.75" customHeight="1" x14ac:dyDescent="0.25">
      <c r="A15" s="372">
        <v>5</v>
      </c>
      <c r="B15" s="376" t="s">
        <v>90</v>
      </c>
      <c r="C15" s="378" t="s">
        <v>75</v>
      </c>
      <c r="D15" s="160">
        <v>8</v>
      </c>
      <c r="E15" s="161">
        <v>8</v>
      </c>
      <c r="F15" s="162">
        <v>10</v>
      </c>
      <c r="G15" s="380">
        <f>D16</f>
        <v>26</v>
      </c>
      <c r="H15" s="163">
        <v>8</v>
      </c>
      <c r="I15" s="161">
        <v>6</v>
      </c>
      <c r="J15" s="161">
        <v>8</v>
      </c>
      <c r="K15" s="380">
        <f>SUM(G15,H16)</f>
        <v>48</v>
      </c>
      <c r="L15" s="163">
        <v>10</v>
      </c>
      <c r="M15" s="161">
        <v>8</v>
      </c>
      <c r="N15" s="161">
        <v>8</v>
      </c>
      <c r="O15" s="380">
        <f>SUM(K15,L16)</f>
        <v>74</v>
      </c>
      <c r="P15" s="163">
        <v>6</v>
      </c>
      <c r="Q15" s="161">
        <v>10</v>
      </c>
      <c r="R15" s="162">
        <v>6</v>
      </c>
      <c r="S15" s="380">
        <f>SUM(O15,P16)</f>
        <v>96</v>
      </c>
      <c r="T15" s="163">
        <v>0</v>
      </c>
      <c r="U15" s="161">
        <v>8</v>
      </c>
      <c r="V15" s="161">
        <v>10</v>
      </c>
      <c r="W15" s="380">
        <f>SUM(S15,T16)</f>
        <v>114</v>
      </c>
      <c r="X15" s="160">
        <v>10</v>
      </c>
      <c r="Y15" s="161">
        <v>0</v>
      </c>
      <c r="Z15" s="162">
        <v>0</v>
      </c>
      <c r="AA15" s="380">
        <f>SUM(W15,X16)</f>
        <v>124</v>
      </c>
      <c r="AB15" s="163">
        <v>8</v>
      </c>
      <c r="AC15" s="161">
        <v>10</v>
      </c>
      <c r="AD15" s="161">
        <v>6</v>
      </c>
      <c r="AE15" s="380">
        <f>SUM(AA15,AB16)</f>
        <v>148</v>
      </c>
      <c r="AF15" s="163">
        <v>10</v>
      </c>
      <c r="AG15" s="161">
        <v>0</v>
      </c>
      <c r="AH15" s="161">
        <v>4</v>
      </c>
      <c r="AI15" s="380">
        <f>SUM(AE15,AF16)</f>
        <v>162</v>
      </c>
      <c r="AJ15" s="163">
        <v>10</v>
      </c>
      <c r="AK15" s="161">
        <v>10</v>
      </c>
      <c r="AL15" s="162">
        <v>10</v>
      </c>
      <c r="AM15" s="380">
        <f>SUM(AI15,AJ16)</f>
        <v>192</v>
      </c>
      <c r="AN15" s="163">
        <v>6</v>
      </c>
      <c r="AO15" s="161">
        <v>6</v>
      </c>
      <c r="AP15" s="161">
        <v>8</v>
      </c>
      <c r="AQ15" s="380">
        <f>SUM(AM15,AN16)</f>
        <v>212</v>
      </c>
      <c r="AR15" s="390">
        <f>COUNTIF(D15:F15,"=10")+COUNTIF(H15:J15,"=10")+COUNTIF(L15:N15,"=10")+COUNTIF(P15:R15,"=10")+COUNTIF(T15:V15,"=10")+COUNTIF(X15:Z15,"=10")+COUNTIF(AB15:AD15,"=10")+COUNTIF(AF15:AH15,"=10")+COUNTIF(AJ15:AL15,"=10")+COUNTIF(AN15:AP15,"=10")</f>
        <v>10</v>
      </c>
      <c r="AS15" s="390">
        <f>COUNTIF(D15:F15,"=8")+COUNTIF(H15:J15,"=8")+COUNTIF(L15:N15,"=8")+COUNTIF(P15:R15,"=8")+COUNTIF(T15:V15,"=8")+COUNTIF(X15:Z15,"=8")+COUNTIF(AB15:AD15,"=8")+COUNTIF(AF15:AH15,"=8")+COUNTIF(AJ15:AL15,"=8")+COUNTIF(AN15:AP15,"=8")</f>
        <v>9</v>
      </c>
      <c r="AT15" s="392">
        <f>AQ15</f>
        <v>212</v>
      </c>
      <c r="AU15" s="394">
        <v>2</v>
      </c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15" customHeight="1" x14ac:dyDescent="0.25">
      <c r="A16" s="373"/>
      <c r="B16" s="377"/>
      <c r="C16" s="379"/>
      <c r="D16" s="382">
        <f>SUM(D15:F15)</f>
        <v>26</v>
      </c>
      <c r="E16" s="383"/>
      <c r="F16" s="384"/>
      <c r="G16" s="381"/>
      <c r="H16" s="382">
        <f>SUM(H15:J15)</f>
        <v>22</v>
      </c>
      <c r="I16" s="383"/>
      <c r="J16" s="384"/>
      <c r="K16" s="381"/>
      <c r="L16" s="382">
        <f>SUM(L15:N15)</f>
        <v>26</v>
      </c>
      <c r="M16" s="383"/>
      <c r="N16" s="384"/>
      <c r="O16" s="381"/>
      <c r="P16" s="382">
        <f>SUM(P15:R15)</f>
        <v>22</v>
      </c>
      <c r="Q16" s="383"/>
      <c r="R16" s="384"/>
      <c r="S16" s="381"/>
      <c r="T16" s="382">
        <f>SUM(T15:V15)</f>
        <v>18</v>
      </c>
      <c r="U16" s="383"/>
      <c r="V16" s="384"/>
      <c r="W16" s="381"/>
      <c r="X16" s="382">
        <f>SUM(X15:Z15)</f>
        <v>10</v>
      </c>
      <c r="Y16" s="383"/>
      <c r="Z16" s="384"/>
      <c r="AA16" s="381"/>
      <c r="AB16" s="382">
        <f>SUM(AB15:AD15)</f>
        <v>24</v>
      </c>
      <c r="AC16" s="383"/>
      <c r="AD16" s="384"/>
      <c r="AE16" s="381"/>
      <c r="AF16" s="382">
        <f>SUM(AF15:AH15)</f>
        <v>14</v>
      </c>
      <c r="AG16" s="383"/>
      <c r="AH16" s="384"/>
      <c r="AI16" s="381"/>
      <c r="AJ16" s="382">
        <f>SUM(AJ15:AL15)</f>
        <v>30</v>
      </c>
      <c r="AK16" s="383"/>
      <c r="AL16" s="384"/>
      <c r="AM16" s="381"/>
      <c r="AN16" s="382">
        <f>SUM(AN15:AP15)</f>
        <v>20</v>
      </c>
      <c r="AO16" s="383"/>
      <c r="AP16" s="384"/>
      <c r="AQ16" s="381"/>
      <c r="AR16" s="391"/>
      <c r="AS16" s="391"/>
      <c r="AT16" s="393"/>
      <c r="AU16" s="395"/>
    </row>
    <row r="17" spans="1:47" ht="15.75" customHeight="1" x14ac:dyDescent="0.25">
      <c r="A17" s="175">
        <v>6</v>
      </c>
      <c r="B17" s="185" t="s">
        <v>85</v>
      </c>
      <c r="C17" s="358" t="s">
        <v>76</v>
      </c>
      <c r="D17" s="127">
        <v>4</v>
      </c>
      <c r="E17" s="125">
        <v>0</v>
      </c>
      <c r="F17" s="126">
        <v>10</v>
      </c>
      <c r="G17" s="266">
        <f>D18</f>
        <v>14</v>
      </c>
      <c r="H17" s="127">
        <v>0</v>
      </c>
      <c r="I17" s="125">
        <v>4</v>
      </c>
      <c r="J17" s="125">
        <v>8</v>
      </c>
      <c r="K17" s="266">
        <f>SUM(G17,H18)</f>
        <v>26</v>
      </c>
      <c r="L17" s="127">
        <v>6</v>
      </c>
      <c r="M17" s="125">
        <v>0</v>
      </c>
      <c r="N17" s="125">
        <v>8</v>
      </c>
      <c r="O17" s="266">
        <f>SUM(K17,L18)</f>
        <v>40</v>
      </c>
      <c r="P17" s="127">
        <v>6</v>
      </c>
      <c r="Q17" s="125">
        <v>10</v>
      </c>
      <c r="R17" s="125">
        <v>0</v>
      </c>
      <c r="S17" s="266">
        <f>SUM(O17,P18)</f>
        <v>56</v>
      </c>
      <c r="T17" s="127">
        <v>0</v>
      </c>
      <c r="U17" s="125">
        <v>0</v>
      </c>
      <c r="V17" s="125">
        <v>6</v>
      </c>
      <c r="W17" s="266">
        <f>SUM(S17,T18)</f>
        <v>62</v>
      </c>
      <c r="X17" s="141">
        <v>6</v>
      </c>
      <c r="Y17" s="125">
        <v>10</v>
      </c>
      <c r="Z17" s="126">
        <v>8</v>
      </c>
      <c r="AA17" s="266">
        <f>SUM(W17,X18)</f>
        <v>86</v>
      </c>
      <c r="AB17" s="127">
        <v>6</v>
      </c>
      <c r="AC17" s="125">
        <v>4</v>
      </c>
      <c r="AD17" s="125">
        <v>10</v>
      </c>
      <c r="AE17" s="266">
        <f>SUM(AA17,AB18)</f>
        <v>106</v>
      </c>
      <c r="AF17" s="127">
        <v>0</v>
      </c>
      <c r="AG17" s="125">
        <v>6</v>
      </c>
      <c r="AH17" s="125">
        <v>0</v>
      </c>
      <c r="AI17" s="266">
        <f>SUM(AE17,AF18)</f>
        <v>112</v>
      </c>
      <c r="AJ17" s="127">
        <v>4</v>
      </c>
      <c r="AK17" s="125">
        <v>0</v>
      </c>
      <c r="AL17" s="125">
        <v>0</v>
      </c>
      <c r="AM17" s="266">
        <f>SUM(AI17,AJ18)</f>
        <v>116</v>
      </c>
      <c r="AN17" s="127">
        <v>0</v>
      </c>
      <c r="AO17" s="125">
        <v>0</v>
      </c>
      <c r="AP17" s="125">
        <v>0</v>
      </c>
      <c r="AQ17" s="266">
        <f>SUM(AM17,AN18)</f>
        <v>116</v>
      </c>
      <c r="AR17" s="193">
        <f>COUNTIF(D17:F17,"=10")+COUNTIF(H17:J17,"=10")+COUNTIF(L17:N17,"=10")+COUNTIF(P17:R17,"=10")+COUNTIF(T17:V17,"=10")+COUNTIF(X17:Z17,"=10")+COUNTIF(AB17:AD17,"=10")+COUNTIF(AF17:AH17,"=10")+COUNTIF(AJ17:AL17,"=10")+COUNTIF(AN17:AP17,"=10")</f>
        <v>4</v>
      </c>
      <c r="AS17" s="193">
        <f>COUNTIF(D17:F17,"=8")+COUNTIF(H17:J17,"=8")+COUNTIF(L17:N17,"=8")+COUNTIF(P17:R17,"=8")+COUNTIF(T17:V17,"=8")+COUNTIF(X17:Z17,"=8")+COUNTIF(AB17:AD17,"=8")+COUNTIF(AF17:AH17,"=8")+COUNTIF(AJ17:AL17,"=8")+COUNTIF(AN17:AP17,"=8")</f>
        <v>3</v>
      </c>
      <c r="AT17" s="268">
        <f>AQ17</f>
        <v>116</v>
      </c>
      <c r="AU17" s="388"/>
    </row>
    <row r="18" spans="1:47" ht="15" customHeight="1" x14ac:dyDescent="0.25">
      <c r="A18" s="176"/>
      <c r="B18" s="359"/>
      <c r="C18" s="351"/>
      <c r="D18" s="265">
        <f>SUM(D17:F17)</f>
        <v>14</v>
      </c>
      <c r="E18" s="263"/>
      <c r="F18" s="264"/>
      <c r="G18" s="267"/>
      <c r="H18" s="265">
        <f>SUM(H17:J17)</f>
        <v>12</v>
      </c>
      <c r="I18" s="263"/>
      <c r="J18" s="264"/>
      <c r="K18" s="267"/>
      <c r="L18" s="265">
        <f>SUM(L17:N17)</f>
        <v>14</v>
      </c>
      <c r="M18" s="263"/>
      <c r="N18" s="264"/>
      <c r="O18" s="267"/>
      <c r="P18" s="265">
        <f>SUM(P17:R17)</f>
        <v>16</v>
      </c>
      <c r="Q18" s="263"/>
      <c r="R18" s="264"/>
      <c r="S18" s="267"/>
      <c r="T18" s="265">
        <f>SUM(T17:V17)</f>
        <v>6</v>
      </c>
      <c r="U18" s="263"/>
      <c r="V18" s="264"/>
      <c r="W18" s="267"/>
      <c r="X18" s="265">
        <f>SUM(X17:Z17)</f>
        <v>24</v>
      </c>
      <c r="Y18" s="263"/>
      <c r="Z18" s="264"/>
      <c r="AA18" s="267"/>
      <c r="AB18" s="265">
        <f>SUM(AB17:AD17)</f>
        <v>20</v>
      </c>
      <c r="AC18" s="263"/>
      <c r="AD18" s="264"/>
      <c r="AE18" s="267"/>
      <c r="AF18" s="265">
        <f>SUM(AF17:AH17)</f>
        <v>6</v>
      </c>
      <c r="AG18" s="263"/>
      <c r="AH18" s="264"/>
      <c r="AI18" s="267"/>
      <c r="AJ18" s="265">
        <f>SUM(AJ17:AL17)</f>
        <v>4</v>
      </c>
      <c r="AK18" s="263"/>
      <c r="AL18" s="264"/>
      <c r="AM18" s="267"/>
      <c r="AN18" s="265">
        <f>SUM(AN17:AP17)</f>
        <v>0</v>
      </c>
      <c r="AO18" s="263"/>
      <c r="AP18" s="264"/>
      <c r="AQ18" s="267"/>
      <c r="AR18" s="194"/>
      <c r="AS18" s="194"/>
      <c r="AT18" s="269"/>
      <c r="AU18" s="389"/>
    </row>
    <row r="19" spans="1:47" ht="15" customHeight="1" x14ac:dyDescent="0.25">
      <c r="A19" s="175">
        <v>7</v>
      </c>
      <c r="B19" s="185" t="s">
        <v>82</v>
      </c>
      <c r="C19" s="358" t="s">
        <v>79</v>
      </c>
      <c r="D19" s="7">
        <v>6</v>
      </c>
      <c r="E19" s="8">
        <v>6</v>
      </c>
      <c r="F19" s="112">
        <v>10</v>
      </c>
      <c r="G19" s="266">
        <f>D20</f>
        <v>22</v>
      </c>
      <c r="H19" s="9">
        <v>8</v>
      </c>
      <c r="I19" s="8">
        <v>8</v>
      </c>
      <c r="J19" s="8">
        <v>8</v>
      </c>
      <c r="K19" s="266">
        <f>SUM(G19,H20)</f>
        <v>46</v>
      </c>
      <c r="L19" s="9">
        <v>10</v>
      </c>
      <c r="M19" s="8">
        <v>0</v>
      </c>
      <c r="N19" s="8">
        <v>0</v>
      </c>
      <c r="O19" s="266">
        <f>SUM(K19,L20)</f>
        <v>56</v>
      </c>
      <c r="P19" s="9">
        <v>10</v>
      </c>
      <c r="Q19" s="8">
        <v>0</v>
      </c>
      <c r="R19" s="112">
        <v>0</v>
      </c>
      <c r="S19" s="266">
        <f>SUM(O19,P20)</f>
        <v>66</v>
      </c>
      <c r="T19" s="9">
        <v>6</v>
      </c>
      <c r="U19" s="8">
        <v>6</v>
      </c>
      <c r="V19" s="8">
        <v>4</v>
      </c>
      <c r="W19" s="266">
        <f>SUM(S19,T20)</f>
        <v>82</v>
      </c>
      <c r="X19" s="7">
        <v>4</v>
      </c>
      <c r="Y19" s="8">
        <v>10</v>
      </c>
      <c r="Z19" s="112">
        <v>10</v>
      </c>
      <c r="AA19" s="266">
        <f>SUM(W19,X20)</f>
        <v>106</v>
      </c>
      <c r="AB19" s="9">
        <v>10</v>
      </c>
      <c r="AC19" s="8">
        <v>0</v>
      </c>
      <c r="AD19" s="8">
        <v>0</v>
      </c>
      <c r="AE19" s="266">
        <f>SUM(AA19,AB20)</f>
        <v>116</v>
      </c>
      <c r="AF19" s="9">
        <v>6</v>
      </c>
      <c r="AG19" s="8">
        <v>10</v>
      </c>
      <c r="AH19" s="8">
        <v>6</v>
      </c>
      <c r="AI19" s="266">
        <f>SUM(AE19,AF20)</f>
        <v>138</v>
      </c>
      <c r="AJ19" s="9">
        <v>0</v>
      </c>
      <c r="AK19" s="8">
        <v>0</v>
      </c>
      <c r="AL19" s="112">
        <v>0</v>
      </c>
      <c r="AM19" s="266">
        <f>SUM(AI19,AJ20)</f>
        <v>138</v>
      </c>
      <c r="AN19" s="9">
        <v>6</v>
      </c>
      <c r="AO19" s="8">
        <v>6</v>
      </c>
      <c r="AP19" s="8">
        <v>6</v>
      </c>
      <c r="AQ19" s="266">
        <f>SUM(AM19,AN20)</f>
        <v>156</v>
      </c>
      <c r="AR19" s="193">
        <f>COUNTIF(D19:F19,"=10")+COUNTIF(H19:J19,"=10")+COUNTIF(L19:N19,"=10")+COUNTIF(P19:R19,"=10")+COUNTIF(T19:V19,"=10")+COUNTIF(X19:Z19,"=10")+COUNTIF(AB19:AD19,"=10")+COUNTIF(AF19:AH19,"=10")+COUNTIF(AJ19:AL19,"=10")+COUNTIF(AN19:AP19,"=10")</f>
        <v>7</v>
      </c>
      <c r="AS19" s="193">
        <f>COUNTIF(D19:F19,"=8")+COUNTIF(H19:J19,"=8")+COUNTIF(L19:N19,"=8")+COUNTIF(P19:R19,"=8")+COUNTIF(T19:V19,"=8")+COUNTIF(X19:Z19,"=8")+COUNTIF(AB19:AD19,"=8")+COUNTIF(AF19:AH19,"=8")+COUNTIF(AJ19:AL19,"=8")+COUNTIF(AN19:AP19,"=8")</f>
        <v>3</v>
      </c>
      <c r="AT19" s="268">
        <f>AQ19</f>
        <v>156</v>
      </c>
      <c r="AU19" s="396"/>
    </row>
    <row r="20" spans="1:47" ht="15.75" customHeight="1" x14ac:dyDescent="0.25">
      <c r="A20" s="176"/>
      <c r="B20" s="359"/>
      <c r="C20" s="351"/>
      <c r="D20" s="265">
        <f>SUM(D19:F19)</f>
        <v>22</v>
      </c>
      <c r="E20" s="263"/>
      <c r="F20" s="264"/>
      <c r="G20" s="267"/>
      <c r="H20" s="265">
        <f>SUM(H19:J19)</f>
        <v>24</v>
      </c>
      <c r="I20" s="263"/>
      <c r="J20" s="264"/>
      <c r="K20" s="267"/>
      <c r="L20" s="265">
        <f>SUM(L19:N19)</f>
        <v>10</v>
      </c>
      <c r="M20" s="263"/>
      <c r="N20" s="264"/>
      <c r="O20" s="267"/>
      <c r="P20" s="265">
        <f>SUM(P19:R19)</f>
        <v>10</v>
      </c>
      <c r="Q20" s="263"/>
      <c r="R20" s="264"/>
      <c r="S20" s="267"/>
      <c r="T20" s="265">
        <f>SUM(T19:V19)</f>
        <v>16</v>
      </c>
      <c r="U20" s="263"/>
      <c r="V20" s="264"/>
      <c r="W20" s="267"/>
      <c r="X20" s="265">
        <f>SUM(X19:Z19)</f>
        <v>24</v>
      </c>
      <c r="Y20" s="263"/>
      <c r="Z20" s="264"/>
      <c r="AA20" s="267"/>
      <c r="AB20" s="265">
        <f>SUM(AB19:AD19)</f>
        <v>10</v>
      </c>
      <c r="AC20" s="263"/>
      <c r="AD20" s="264"/>
      <c r="AE20" s="267"/>
      <c r="AF20" s="265">
        <f>SUM(AF19:AH19)</f>
        <v>22</v>
      </c>
      <c r="AG20" s="263"/>
      <c r="AH20" s="264"/>
      <c r="AI20" s="267"/>
      <c r="AJ20" s="265">
        <f>SUM(AJ19:AL19)</f>
        <v>0</v>
      </c>
      <c r="AK20" s="263"/>
      <c r="AL20" s="264"/>
      <c r="AM20" s="267"/>
      <c r="AN20" s="265">
        <f>SUM(AN19:AP19)</f>
        <v>18</v>
      </c>
      <c r="AO20" s="263"/>
      <c r="AP20" s="264"/>
      <c r="AQ20" s="267"/>
      <c r="AR20" s="194"/>
      <c r="AS20" s="194"/>
      <c r="AT20" s="269"/>
      <c r="AU20" s="387"/>
    </row>
    <row r="21" spans="1:47" ht="15" customHeight="1" x14ac:dyDescent="0.25">
      <c r="A21" s="175">
        <v>8</v>
      </c>
      <c r="B21" s="185" t="s">
        <v>83</v>
      </c>
      <c r="C21" s="358" t="s">
        <v>84</v>
      </c>
      <c r="D21" s="127">
        <v>4</v>
      </c>
      <c r="E21" s="125">
        <v>4</v>
      </c>
      <c r="F21" s="126">
        <v>0</v>
      </c>
      <c r="G21" s="266">
        <f>D22</f>
        <v>8</v>
      </c>
      <c r="H21" s="127">
        <v>6</v>
      </c>
      <c r="I21" s="125">
        <v>6</v>
      </c>
      <c r="J21" s="125">
        <v>10</v>
      </c>
      <c r="K21" s="266">
        <f>SUM(G21,H22)</f>
        <v>30</v>
      </c>
      <c r="L21" s="127">
        <v>8</v>
      </c>
      <c r="M21" s="125">
        <v>0</v>
      </c>
      <c r="N21" s="125">
        <v>0</v>
      </c>
      <c r="O21" s="266">
        <f>SUM(K21,L22)</f>
        <v>38</v>
      </c>
      <c r="P21" s="127">
        <v>0</v>
      </c>
      <c r="Q21" s="125">
        <v>6</v>
      </c>
      <c r="R21" s="125">
        <v>0</v>
      </c>
      <c r="S21" s="266">
        <f>SUM(O21,P22)</f>
        <v>44</v>
      </c>
      <c r="T21" s="127">
        <v>0</v>
      </c>
      <c r="U21" s="125">
        <v>6</v>
      </c>
      <c r="V21" s="125">
        <v>0</v>
      </c>
      <c r="W21" s="266">
        <f>SUM(S21,T22)</f>
        <v>50</v>
      </c>
      <c r="X21" s="141">
        <v>8</v>
      </c>
      <c r="Y21" s="125">
        <v>10</v>
      </c>
      <c r="Z21" s="126">
        <v>0</v>
      </c>
      <c r="AA21" s="266">
        <f>SUM(W21,X22)</f>
        <v>68</v>
      </c>
      <c r="AB21" s="127">
        <v>4</v>
      </c>
      <c r="AC21" s="125">
        <v>4</v>
      </c>
      <c r="AD21" s="125">
        <v>0</v>
      </c>
      <c r="AE21" s="266">
        <f>SUM(AA21,AB22)</f>
        <v>76</v>
      </c>
      <c r="AF21" s="127">
        <v>0</v>
      </c>
      <c r="AG21" s="125">
        <v>0</v>
      </c>
      <c r="AH21" s="125">
        <v>4</v>
      </c>
      <c r="AI21" s="266">
        <f>SUM(AE21,AF22)</f>
        <v>80</v>
      </c>
      <c r="AJ21" s="127">
        <v>8</v>
      </c>
      <c r="AK21" s="125">
        <v>4</v>
      </c>
      <c r="AL21" s="125">
        <v>0</v>
      </c>
      <c r="AM21" s="266">
        <f>SUM(AI21,AJ22)</f>
        <v>92</v>
      </c>
      <c r="AN21" s="127">
        <v>0</v>
      </c>
      <c r="AO21" s="125">
        <v>0</v>
      </c>
      <c r="AP21" s="125">
        <v>6</v>
      </c>
      <c r="AQ21" s="266">
        <f>SUM(AM21,AN22)</f>
        <v>98</v>
      </c>
      <c r="AR21" s="193">
        <f>COUNTIF(D21:F21,"=10")+COUNTIF(H21:J21,"=10")+COUNTIF(L21:N21,"=10")+COUNTIF(P21:R21,"=10")+COUNTIF(T21:V21,"=10")+COUNTIF(X21:Z21,"=10")+COUNTIF(AB21:AD21,"=10")+COUNTIF(AF21:AH21,"=10")+COUNTIF(AJ21:AL21,"=10")+COUNTIF(AN21:AP21,"=10")</f>
        <v>2</v>
      </c>
      <c r="AS21" s="193">
        <f>COUNTIF(D21:F21,"=8")+COUNTIF(H21:J21,"=8")+COUNTIF(L21:N21,"=8")+COUNTIF(P21:R21,"=8")+COUNTIF(T21:V21,"=8")+COUNTIF(X21:Z21,"=8")+COUNTIF(AB21:AD21,"=8")+COUNTIF(AF21:AH21,"=8")+COUNTIF(AJ21:AL21,"=8")+COUNTIF(AN21:AP21,"=8")</f>
        <v>3</v>
      </c>
      <c r="AT21" s="268">
        <f>AQ21</f>
        <v>98</v>
      </c>
      <c r="AU21" s="388"/>
    </row>
    <row r="22" spans="1:47" ht="15.75" customHeight="1" x14ac:dyDescent="0.25">
      <c r="A22" s="176"/>
      <c r="B22" s="359"/>
      <c r="C22" s="351"/>
      <c r="D22" s="265">
        <f>SUM(D21:F21)</f>
        <v>8</v>
      </c>
      <c r="E22" s="263"/>
      <c r="F22" s="264"/>
      <c r="G22" s="267"/>
      <c r="H22" s="265">
        <f>SUM(H21:J21)</f>
        <v>22</v>
      </c>
      <c r="I22" s="263"/>
      <c r="J22" s="264"/>
      <c r="K22" s="267"/>
      <c r="L22" s="265">
        <f>SUM(L21:N21)</f>
        <v>8</v>
      </c>
      <c r="M22" s="263"/>
      <c r="N22" s="264"/>
      <c r="O22" s="267"/>
      <c r="P22" s="265">
        <f>SUM(P21:R21)</f>
        <v>6</v>
      </c>
      <c r="Q22" s="263"/>
      <c r="R22" s="264"/>
      <c r="S22" s="267"/>
      <c r="T22" s="265">
        <f>SUM(T21:V21)</f>
        <v>6</v>
      </c>
      <c r="U22" s="263"/>
      <c r="V22" s="264"/>
      <c r="W22" s="267"/>
      <c r="X22" s="265">
        <f>SUM(X21:Z21)</f>
        <v>18</v>
      </c>
      <c r="Y22" s="263"/>
      <c r="Z22" s="264"/>
      <c r="AA22" s="267"/>
      <c r="AB22" s="265">
        <f>SUM(AB21:AD21)</f>
        <v>8</v>
      </c>
      <c r="AC22" s="263"/>
      <c r="AD22" s="264"/>
      <c r="AE22" s="267"/>
      <c r="AF22" s="265">
        <f>SUM(AF21:AH21)</f>
        <v>4</v>
      </c>
      <c r="AG22" s="263"/>
      <c r="AH22" s="264"/>
      <c r="AI22" s="267"/>
      <c r="AJ22" s="265">
        <f>SUM(AJ21:AL21)</f>
        <v>12</v>
      </c>
      <c r="AK22" s="263"/>
      <c r="AL22" s="264"/>
      <c r="AM22" s="267"/>
      <c r="AN22" s="265">
        <f>SUM(AN21:AP21)</f>
        <v>6</v>
      </c>
      <c r="AO22" s="263"/>
      <c r="AP22" s="264"/>
      <c r="AQ22" s="267"/>
      <c r="AR22" s="194"/>
      <c r="AS22" s="194"/>
      <c r="AT22" s="269"/>
      <c r="AU22" s="389"/>
    </row>
    <row r="23" spans="1:47" ht="15" customHeight="1" x14ac:dyDescent="0.25">
      <c r="A23" s="175">
        <v>9</v>
      </c>
      <c r="B23" s="185" t="s">
        <v>29</v>
      </c>
      <c r="C23" s="358" t="s">
        <v>30</v>
      </c>
      <c r="D23" s="7">
        <v>6</v>
      </c>
      <c r="E23" s="8">
        <v>10</v>
      </c>
      <c r="F23" s="112">
        <v>0</v>
      </c>
      <c r="G23" s="266">
        <f>D24</f>
        <v>16</v>
      </c>
      <c r="H23" s="9">
        <v>4</v>
      </c>
      <c r="I23" s="8">
        <v>4</v>
      </c>
      <c r="J23" s="8">
        <v>10</v>
      </c>
      <c r="K23" s="266">
        <f>SUM(G23,H24)</f>
        <v>34</v>
      </c>
      <c r="L23" s="9">
        <v>0</v>
      </c>
      <c r="M23" s="8">
        <v>8</v>
      </c>
      <c r="N23" s="8">
        <v>8</v>
      </c>
      <c r="O23" s="266">
        <f>SUM(K23,L24)</f>
        <v>50</v>
      </c>
      <c r="P23" s="9">
        <v>0</v>
      </c>
      <c r="Q23" s="8">
        <v>4</v>
      </c>
      <c r="R23" s="112">
        <v>0</v>
      </c>
      <c r="S23" s="266">
        <f>SUM(O23,P24)</f>
        <v>54</v>
      </c>
      <c r="T23" s="9">
        <v>0</v>
      </c>
      <c r="U23" s="8">
        <v>0</v>
      </c>
      <c r="V23" s="8">
        <v>10</v>
      </c>
      <c r="W23" s="266">
        <f>SUM(S23,T24)</f>
        <v>64</v>
      </c>
      <c r="X23" s="7">
        <v>10</v>
      </c>
      <c r="Y23" s="8">
        <v>0</v>
      </c>
      <c r="Z23" s="112">
        <v>8</v>
      </c>
      <c r="AA23" s="266">
        <f>SUM(W23,X24)</f>
        <v>82</v>
      </c>
      <c r="AB23" s="9">
        <v>6</v>
      </c>
      <c r="AC23" s="8">
        <v>8</v>
      </c>
      <c r="AD23" s="8">
        <v>8</v>
      </c>
      <c r="AE23" s="266">
        <f>SUM(AA23,AB24)</f>
        <v>104</v>
      </c>
      <c r="AF23" s="9">
        <v>4</v>
      </c>
      <c r="AG23" s="8">
        <v>8</v>
      </c>
      <c r="AH23" s="8">
        <v>0</v>
      </c>
      <c r="AI23" s="266">
        <f>SUM(AE23,AF24)</f>
        <v>116</v>
      </c>
      <c r="AJ23" s="9">
        <v>6</v>
      </c>
      <c r="AK23" s="8">
        <v>6</v>
      </c>
      <c r="AL23" s="112">
        <v>0</v>
      </c>
      <c r="AM23" s="266">
        <f>SUM(AI23,AJ24)</f>
        <v>128</v>
      </c>
      <c r="AN23" s="9">
        <v>0</v>
      </c>
      <c r="AO23" s="8">
        <v>0</v>
      </c>
      <c r="AP23" s="8">
        <v>0</v>
      </c>
      <c r="AQ23" s="266">
        <f>SUM(AM23,AN24)</f>
        <v>128</v>
      </c>
      <c r="AR23" s="193">
        <f>COUNTIF(D23:F23,"=10")+COUNTIF(H23:J23,"=10")+COUNTIF(L23:N23,"=10")+COUNTIF(P23:R23,"=10")+COUNTIF(T23:V23,"=10")+COUNTIF(X23:Z23,"=10")+COUNTIF(AB23:AD23,"=10")+COUNTIF(AF23:AH23,"=10")+COUNTIF(AJ23:AL23,"=10")+COUNTIF(AN23:AP23,"=10")</f>
        <v>4</v>
      </c>
      <c r="AS23" s="193">
        <f>COUNTIF(D23:F23,"=8")+COUNTIF(H23:J23,"=8")+COUNTIF(L23:N23,"=8")+COUNTIF(P23:R23,"=8")+COUNTIF(T23:V23,"=8")+COUNTIF(X23:Z23,"=8")+COUNTIF(AB23:AD23,"=8")+COUNTIF(AF23:AH23,"=8")+COUNTIF(AJ23:AL23,"=8")+COUNTIF(AN23:AP23,"=8")</f>
        <v>6</v>
      </c>
      <c r="AT23" s="268">
        <f>AQ23</f>
        <v>128</v>
      </c>
      <c r="AU23" s="396"/>
    </row>
    <row r="24" spans="1:47" ht="15.75" customHeight="1" x14ac:dyDescent="0.25">
      <c r="A24" s="176"/>
      <c r="B24" s="359"/>
      <c r="C24" s="351"/>
      <c r="D24" s="265">
        <f>SUM(D23:F23)</f>
        <v>16</v>
      </c>
      <c r="E24" s="263"/>
      <c r="F24" s="264"/>
      <c r="G24" s="267"/>
      <c r="H24" s="265">
        <f>SUM(H23:J23)</f>
        <v>18</v>
      </c>
      <c r="I24" s="263"/>
      <c r="J24" s="264"/>
      <c r="K24" s="267"/>
      <c r="L24" s="265">
        <f>SUM(L23:N23)</f>
        <v>16</v>
      </c>
      <c r="M24" s="263"/>
      <c r="N24" s="264"/>
      <c r="O24" s="267"/>
      <c r="P24" s="265">
        <f>SUM(P23:R23)</f>
        <v>4</v>
      </c>
      <c r="Q24" s="263"/>
      <c r="R24" s="264"/>
      <c r="S24" s="267"/>
      <c r="T24" s="265">
        <f>SUM(T23:V23)</f>
        <v>10</v>
      </c>
      <c r="U24" s="263"/>
      <c r="V24" s="264"/>
      <c r="W24" s="267"/>
      <c r="X24" s="265">
        <f>SUM(X23:Z23)</f>
        <v>18</v>
      </c>
      <c r="Y24" s="263"/>
      <c r="Z24" s="264"/>
      <c r="AA24" s="267"/>
      <c r="AB24" s="265">
        <f>SUM(AB23:AD23)</f>
        <v>22</v>
      </c>
      <c r="AC24" s="263"/>
      <c r="AD24" s="264"/>
      <c r="AE24" s="267"/>
      <c r="AF24" s="265">
        <f>SUM(AF23:AH23)</f>
        <v>12</v>
      </c>
      <c r="AG24" s="263"/>
      <c r="AH24" s="264"/>
      <c r="AI24" s="267"/>
      <c r="AJ24" s="265">
        <f>SUM(AJ23:AL23)</f>
        <v>12</v>
      </c>
      <c r="AK24" s="263"/>
      <c r="AL24" s="264"/>
      <c r="AM24" s="267"/>
      <c r="AN24" s="265">
        <f>SUM(AN23:AP23)</f>
        <v>0</v>
      </c>
      <c r="AO24" s="263"/>
      <c r="AP24" s="264"/>
      <c r="AQ24" s="267"/>
      <c r="AR24" s="194"/>
      <c r="AS24" s="194"/>
      <c r="AT24" s="269"/>
      <c r="AU24" s="387"/>
    </row>
    <row r="25" spans="1:47" ht="15" customHeight="1" x14ac:dyDescent="0.25">
      <c r="A25" s="175">
        <v>10</v>
      </c>
      <c r="B25" s="185" t="s">
        <v>111</v>
      </c>
      <c r="C25" s="358" t="s">
        <v>112</v>
      </c>
      <c r="D25" s="127">
        <v>0</v>
      </c>
      <c r="E25" s="125">
        <v>0</v>
      </c>
      <c r="F25" s="126">
        <v>10</v>
      </c>
      <c r="G25" s="266">
        <f>D26</f>
        <v>10</v>
      </c>
      <c r="H25" s="127">
        <v>0</v>
      </c>
      <c r="I25" s="125">
        <v>6</v>
      </c>
      <c r="J25" s="125">
        <v>0</v>
      </c>
      <c r="K25" s="266">
        <f>SUM(G25,H26)</f>
        <v>16</v>
      </c>
      <c r="L25" s="127">
        <v>6</v>
      </c>
      <c r="M25" s="125">
        <v>0</v>
      </c>
      <c r="N25" s="125">
        <v>0</v>
      </c>
      <c r="O25" s="266">
        <f>SUM(K25,L26)</f>
        <v>22</v>
      </c>
      <c r="P25" s="127">
        <v>0</v>
      </c>
      <c r="Q25" s="125">
        <v>4</v>
      </c>
      <c r="R25" s="125">
        <v>0</v>
      </c>
      <c r="S25" s="266">
        <f>SUM(O25,P26)</f>
        <v>26</v>
      </c>
      <c r="T25" s="127">
        <v>0</v>
      </c>
      <c r="U25" s="125">
        <v>4</v>
      </c>
      <c r="V25" s="125">
        <v>10</v>
      </c>
      <c r="W25" s="266">
        <f>SUM(S25,T26)</f>
        <v>40</v>
      </c>
      <c r="X25" s="141">
        <v>10</v>
      </c>
      <c r="Y25" s="125">
        <v>0</v>
      </c>
      <c r="Z25" s="126">
        <v>4</v>
      </c>
      <c r="AA25" s="266">
        <f>SUM(W25,X26)</f>
        <v>54</v>
      </c>
      <c r="AB25" s="127">
        <v>10</v>
      </c>
      <c r="AC25" s="125">
        <v>10</v>
      </c>
      <c r="AD25" s="125">
        <v>8</v>
      </c>
      <c r="AE25" s="266">
        <f>SUM(AA25,AB26)</f>
        <v>82</v>
      </c>
      <c r="AF25" s="127">
        <v>0</v>
      </c>
      <c r="AG25" s="125">
        <v>4</v>
      </c>
      <c r="AH25" s="125">
        <v>0</v>
      </c>
      <c r="AI25" s="266">
        <f>SUM(AE25,AF26)</f>
        <v>86</v>
      </c>
      <c r="AJ25" s="127">
        <v>6</v>
      </c>
      <c r="AK25" s="125">
        <v>4</v>
      </c>
      <c r="AL25" s="125">
        <v>0</v>
      </c>
      <c r="AM25" s="266">
        <f>SUM(AI25,AJ26)</f>
        <v>96</v>
      </c>
      <c r="AN25" s="127">
        <v>8</v>
      </c>
      <c r="AO25" s="125">
        <v>0</v>
      </c>
      <c r="AP25" s="125">
        <v>10</v>
      </c>
      <c r="AQ25" s="266">
        <f>SUM(AM25,AN26)</f>
        <v>114</v>
      </c>
      <c r="AR25" s="193">
        <f>COUNTIF(D25:F25,"=10")+COUNTIF(H25:J25,"=10")+COUNTIF(L25:N25,"=10")+COUNTIF(P25:R25,"=10")+COUNTIF(T25:V25,"=10")+COUNTIF(X25:Z25,"=10")+COUNTIF(AB25:AD25,"=10")+COUNTIF(AF25:AH25,"=10")+COUNTIF(AJ25:AL25,"=10")+COUNTIF(AN25:AP25,"=10")</f>
        <v>6</v>
      </c>
      <c r="AS25" s="193">
        <f>COUNTIF(D25:F25,"=8")+COUNTIF(H25:J25,"=8")+COUNTIF(L25:N25,"=8")+COUNTIF(P25:R25,"=8")+COUNTIF(T25:V25,"=8")+COUNTIF(X25:Z25,"=8")+COUNTIF(AB25:AD25,"=8")+COUNTIF(AF25:AH25,"=8")+COUNTIF(AJ25:AL25,"=8")+COUNTIF(AN25:AP25,"=8")</f>
        <v>2</v>
      </c>
      <c r="AT25" s="268">
        <f>AQ25</f>
        <v>114</v>
      </c>
      <c r="AU25" s="388"/>
    </row>
    <row r="26" spans="1:47" ht="15.75" customHeight="1" x14ac:dyDescent="0.25">
      <c r="A26" s="176"/>
      <c r="B26" s="359"/>
      <c r="C26" s="351"/>
      <c r="D26" s="265">
        <f>SUM(D25:F25)</f>
        <v>10</v>
      </c>
      <c r="E26" s="263"/>
      <c r="F26" s="264"/>
      <c r="G26" s="267"/>
      <c r="H26" s="265">
        <f>SUM(H25:J25)</f>
        <v>6</v>
      </c>
      <c r="I26" s="263"/>
      <c r="J26" s="264"/>
      <c r="K26" s="267"/>
      <c r="L26" s="265">
        <f>SUM(L25:N25)</f>
        <v>6</v>
      </c>
      <c r="M26" s="263"/>
      <c r="N26" s="264"/>
      <c r="O26" s="267"/>
      <c r="P26" s="265">
        <f>SUM(P25:R25)</f>
        <v>4</v>
      </c>
      <c r="Q26" s="263"/>
      <c r="R26" s="264"/>
      <c r="S26" s="267"/>
      <c r="T26" s="265">
        <f>SUM(T25:V25)</f>
        <v>14</v>
      </c>
      <c r="U26" s="263"/>
      <c r="V26" s="264"/>
      <c r="W26" s="267"/>
      <c r="X26" s="265">
        <f>SUM(X25:Z25)</f>
        <v>14</v>
      </c>
      <c r="Y26" s="263"/>
      <c r="Z26" s="264"/>
      <c r="AA26" s="267"/>
      <c r="AB26" s="265">
        <f>SUM(AB25:AD25)</f>
        <v>28</v>
      </c>
      <c r="AC26" s="263"/>
      <c r="AD26" s="264"/>
      <c r="AE26" s="267"/>
      <c r="AF26" s="265">
        <f>SUM(AF25:AH25)</f>
        <v>4</v>
      </c>
      <c r="AG26" s="263"/>
      <c r="AH26" s="264"/>
      <c r="AI26" s="267"/>
      <c r="AJ26" s="265">
        <f>SUM(AJ25:AL25)</f>
        <v>10</v>
      </c>
      <c r="AK26" s="263"/>
      <c r="AL26" s="264"/>
      <c r="AM26" s="267"/>
      <c r="AN26" s="265">
        <f>SUM(AN25:AP25)</f>
        <v>18</v>
      </c>
      <c r="AO26" s="263"/>
      <c r="AP26" s="264"/>
      <c r="AQ26" s="267"/>
      <c r="AR26" s="194"/>
      <c r="AS26" s="194"/>
      <c r="AT26" s="269"/>
      <c r="AU26" s="389"/>
    </row>
    <row r="27" spans="1:47" ht="15" customHeight="1" x14ac:dyDescent="0.25">
      <c r="A27" s="323">
        <v>11</v>
      </c>
      <c r="B27" s="360" t="s">
        <v>109</v>
      </c>
      <c r="C27" s="362" t="s">
        <v>79</v>
      </c>
      <c r="D27" s="142">
        <v>10</v>
      </c>
      <c r="E27" s="143">
        <v>8</v>
      </c>
      <c r="F27" s="144">
        <v>10</v>
      </c>
      <c r="G27" s="327">
        <f>D28</f>
        <v>28</v>
      </c>
      <c r="H27" s="145">
        <v>4</v>
      </c>
      <c r="I27" s="143">
        <v>0</v>
      </c>
      <c r="J27" s="143">
        <v>10</v>
      </c>
      <c r="K27" s="327">
        <f>SUM(G27,H28)</f>
        <v>42</v>
      </c>
      <c r="L27" s="145">
        <v>0</v>
      </c>
      <c r="M27" s="143">
        <v>8</v>
      </c>
      <c r="N27" s="143">
        <v>6</v>
      </c>
      <c r="O27" s="327">
        <f>SUM(K27,L28)</f>
        <v>56</v>
      </c>
      <c r="P27" s="145">
        <v>4</v>
      </c>
      <c r="Q27" s="143">
        <v>0</v>
      </c>
      <c r="R27" s="144">
        <v>0</v>
      </c>
      <c r="S27" s="327">
        <f>SUM(O27,P28)</f>
        <v>60</v>
      </c>
      <c r="T27" s="145">
        <v>8</v>
      </c>
      <c r="U27" s="143">
        <v>0</v>
      </c>
      <c r="V27" s="143">
        <v>0</v>
      </c>
      <c r="W27" s="327">
        <f>SUM(S27,T28)</f>
        <v>68</v>
      </c>
      <c r="X27" s="142">
        <v>6</v>
      </c>
      <c r="Y27" s="143">
        <v>6</v>
      </c>
      <c r="Z27" s="144">
        <v>8</v>
      </c>
      <c r="AA27" s="327">
        <f>SUM(W27,X28)</f>
        <v>88</v>
      </c>
      <c r="AB27" s="145">
        <v>0</v>
      </c>
      <c r="AC27" s="143">
        <v>10</v>
      </c>
      <c r="AD27" s="143">
        <v>0</v>
      </c>
      <c r="AE27" s="327">
        <f>SUM(AA27,AB28)</f>
        <v>98</v>
      </c>
      <c r="AF27" s="145">
        <v>0</v>
      </c>
      <c r="AG27" s="143">
        <v>4</v>
      </c>
      <c r="AH27" s="143">
        <v>0</v>
      </c>
      <c r="AI27" s="327">
        <f>SUM(AE27,AF28)</f>
        <v>102</v>
      </c>
      <c r="AJ27" s="145">
        <v>4</v>
      </c>
      <c r="AK27" s="143">
        <v>6</v>
      </c>
      <c r="AL27" s="144">
        <v>0</v>
      </c>
      <c r="AM27" s="327">
        <f>SUM(AI27,AJ28)</f>
        <v>112</v>
      </c>
      <c r="AN27" s="145">
        <v>0</v>
      </c>
      <c r="AO27" s="143">
        <v>4</v>
      </c>
      <c r="AP27" s="143">
        <v>0</v>
      </c>
      <c r="AQ27" s="327">
        <f>SUM(AM27,AN28)</f>
        <v>116</v>
      </c>
      <c r="AR27" s="329">
        <f>COUNTIF(D27:F27,"=10")+COUNTIF(H27:J27,"=10")+COUNTIF(L27:N27,"=10")+COUNTIF(P27:R27,"=10")+COUNTIF(T27:V27,"=10")+COUNTIF(X27:Z27,"=10")+COUNTIF(AB27:AD27,"=10")+COUNTIF(AF27:AH27,"=10")+COUNTIF(AJ27:AL27,"=10")+COUNTIF(AN27:AP27,"=10")</f>
        <v>4</v>
      </c>
      <c r="AS27" s="329">
        <f>COUNTIF(D27:F27,"=8")+COUNTIF(H27:J27,"=8")+COUNTIF(L27:N27,"=8")+COUNTIF(P27:R27,"=8")+COUNTIF(T27:V27,"=8")+COUNTIF(X27:Z27,"=8")+COUNTIF(AB27:AD27,"=8")+COUNTIF(AF27:AH27,"=8")+COUNTIF(AJ27:AL27,"=8")+COUNTIF(AN27:AP27,"=8")</f>
        <v>4</v>
      </c>
      <c r="AT27" s="331">
        <f>AQ27</f>
        <v>116</v>
      </c>
      <c r="AU27" s="397">
        <v>3</v>
      </c>
    </row>
    <row r="28" spans="1:47" ht="15.75" customHeight="1" x14ac:dyDescent="0.25">
      <c r="A28" s="324"/>
      <c r="B28" s="361"/>
      <c r="C28" s="363"/>
      <c r="D28" s="335">
        <f>SUM(D27:F27)</f>
        <v>28</v>
      </c>
      <c r="E28" s="336"/>
      <c r="F28" s="337"/>
      <c r="G28" s="328"/>
      <c r="H28" s="335">
        <f>SUM(H27:J27)</f>
        <v>14</v>
      </c>
      <c r="I28" s="336"/>
      <c r="J28" s="337"/>
      <c r="K28" s="328"/>
      <c r="L28" s="335">
        <f>SUM(L27:N27)</f>
        <v>14</v>
      </c>
      <c r="M28" s="336"/>
      <c r="N28" s="337"/>
      <c r="O28" s="328"/>
      <c r="P28" s="335">
        <f>SUM(P27:R27)</f>
        <v>4</v>
      </c>
      <c r="Q28" s="336"/>
      <c r="R28" s="337"/>
      <c r="S28" s="328"/>
      <c r="T28" s="335">
        <f>SUM(T27:V27)</f>
        <v>8</v>
      </c>
      <c r="U28" s="336"/>
      <c r="V28" s="337"/>
      <c r="W28" s="328"/>
      <c r="X28" s="335">
        <f>SUM(X27:Z27)</f>
        <v>20</v>
      </c>
      <c r="Y28" s="336"/>
      <c r="Z28" s="337"/>
      <c r="AA28" s="328"/>
      <c r="AB28" s="335">
        <f>SUM(AB27:AD27)</f>
        <v>10</v>
      </c>
      <c r="AC28" s="336"/>
      <c r="AD28" s="337"/>
      <c r="AE28" s="328"/>
      <c r="AF28" s="335">
        <f>SUM(AF27:AH27)</f>
        <v>4</v>
      </c>
      <c r="AG28" s="336"/>
      <c r="AH28" s="337"/>
      <c r="AI28" s="328"/>
      <c r="AJ28" s="335">
        <f>SUM(AJ27:AL27)</f>
        <v>10</v>
      </c>
      <c r="AK28" s="336"/>
      <c r="AL28" s="337"/>
      <c r="AM28" s="328"/>
      <c r="AN28" s="335">
        <f>SUM(AN27:AP27)</f>
        <v>4</v>
      </c>
      <c r="AO28" s="336"/>
      <c r="AP28" s="337"/>
      <c r="AQ28" s="328"/>
      <c r="AR28" s="330"/>
      <c r="AS28" s="330"/>
      <c r="AT28" s="332"/>
      <c r="AU28" s="398"/>
    </row>
    <row r="29" spans="1:47" ht="15" customHeight="1" x14ac:dyDescent="0.25">
      <c r="A29" s="323">
        <v>12</v>
      </c>
      <c r="B29" s="360" t="s">
        <v>80</v>
      </c>
      <c r="C29" s="362" t="s">
        <v>81</v>
      </c>
      <c r="D29" s="146">
        <v>0</v>
      </c>
      <c r="E29" s="147">
        <v>6</v>
      </c>
      <c r="F29" s="148">
        <v>10</v>
      </c>
      <c r="G29" s="327">
        <f>D30</f>
        <v>16</v>
      </c>
      <c r="H29" s="146">
        <v>4</v>
      </c>
      <c r="I29" s="147">
        <v>8</v>
      </c>
      <c r="J29" s="147">
        <v>6</v>
      </c>
      <c r="K29" s="327">
        <f>SUM(G29,H30)</f>
        <v>34</v>
      </c>
      <c r="L29" s="146">
        <v>0</v>
      </c>
      <c r="M29" s="147">
        <v>8</v>
      </c>
      <c r="N29" s="147">
        <v>8</v>
      </c>
      <c r="O29" s="327">
        <f>SUM(K29,L30)</f>
        <v>50</v>
      </c>
      <c r="P29" s="146">
        <v>6</v>
      </c>
      <c r="Q29" s="147">
        <v>6</v>
      </c>
      <c r="R29" s="147">
        <v>0</v>
      </c>
      <c r="S29" s="327">
        <f>SUM(O29,P30)</f>
        <v>62</v>
      </c>
      <c r="T29" s="146">
        <v>4</v>
      </c>
      <c r="U29" s="147">
        <v>0</v>
      </c>
      <c r="V29" s="147">
        <v>0</v>
      </c>
      <c r="W29" s="327">
        <f>SUM(S29,T30)</f>
        <v>66</v>
      </c>
      <c r="X29" s="150">
        <v>0</v>
      </c>
      <c r="Y29" s="147">
        <v>4</v>
      </c>
      <c r="Z29" s="148">
        <v>8</v>
      </c>
      <c r="AA29" s="327">
        <f>SUM(W29,X30)</f>
        <v>78</v>
      </c>
      <c r="AB29" s="146">
        <v>8</v>
      </c>
      <c r="AC29" s="147">
        <v>0</v>
      </c>
      <c r="AD29" s="147">
        <v>10</v>
      </c>
      <c r="AE29" s="327">
        <f>SUM(AA29,AB30)</f>
        <v>96</v>
      </c>
      <c r="AF29" s="146">
        <v>4</v>
      </c>
      <c r="AG29" s="147">
        <v>0</v>
      </c>
      <c r="AH29" s="147">
        <v>6</v>
      </c>
      <c r="AI29" s="327">
        <f>SUM(AE29,AF30)</f>
        <v>106</v>
      </c>
      <c r="AJ29" s="146">
        <v>8</v>
      </c>
      <c r="AK29" s="147">
        <v>8</v>
      </c>
      <c r="AL29" s="147">
        <v>6</v>
      </c>
      <c r="AM29" s="327">
        <f>SUM(AI29,AJ30)</f>
        <v>128</v>
      </c>
      <c r="AN29" s="146">
        <v>6</v>
      </c>
      <c r="AO29" s="147">
        <v>6</v>
      </c>
      <c r="AP29" s="147">
        <v>0</v>
      </c>
      <c r="AQ29" s="327">
        <f>SUM(AM29,AN30)</f>
        <v>140</v>
      </c>
      <c r="AR29" s="329">
        <f>COUNTIF(D29:F29,"=10")+COUNTIF(H29:J29,"=10")+COUNTIF(L29:N29,"=10")+COUNTIF(P29:R29,"=10")+COUNTIF(T29:V29,"=10")+COUNTIF(X29:Z29,"=10")+COUNTIF(AB29:AD29,"=10")+COUNTIF(AF29:AH29,"=10")+COUNTIF(AJ29:AL29,"=10")+COUNTIF(AN29:AP29,"=10")</f>
        <v>2</v>
      </c>
      <c r="AS29" s="329">
        <f>COUNTIF(D29:F29,"=8")+COUNTIF(H29:J29,"=8")+COUNTIF(L29:N29,"=8")+COUNTIF(P29:R29,"=8")+COUNTIF(T29:V29,"=8")+COUNTIF(X29:Z29,"=8")+COUNTIF(AB29:AD29,"=8")+COUNTIF(AF29:AH29,"=8")+COUNTIF(AJ29:AL29,"=8")+COUNTIF(AN29:AP29,"=8")</f>
        <v>7</v>
      </c>
      <c r="AT29" s="331">
        <f>AQ29</f>
        <v>140</v>
      </c>
      <c r="AU29" s="399">
        <v>2</v>
      </c>
    </row>
    <row r="30" spans="1:47" ht="15" customHeight="1" x14ac:dyDescent="0.25">
      <c r="A30" s="324"/>
      <c r="B30" s="361"/>
      <c r="C30" s="363"/>
      <c r="D30" s="335">
        <f>SUM(D29:F29)</f>
        <v>16</v>
      </c>
      <c r="E30" s="336"/>
      <c r="F30" s="337"/>
      <c r="G30" s="328"/>
      <c r="H30" s="335">
        <f>SUM(H29:J29)</f>
        <v>18</v>
      </c>
      <c r="I30" s="336"/>
      <c r="J30" s="337"/>
      <c r="K30" s="328"/>
      <c r="L30" s="335">
        <f>SUM(L29:N29)</f>
        <v>16</v>
      </c>
      <c r="M30" s="336"/>
      <c r="N30" s="337"/>
      <c r="O30" s="328"/>
      <c r="P30" s="335">
        <f>SUM(P29:R29)</f>
        <v>12</v>
      </c>
      <c r="Q30" s="336"/>
      <c r="R30" s="337"/>
      <c r="S30" s="328"/>
      <c r="T30" s="335">
        <f>SUM(T29:V29)</f>
        <v>4</v>
      </c>
      <c r="U30" s="336"/>
      <c r="V30" s="337"/>
      <c r="W30" s="328"/>
      <c r="X30" s="335">
        <f>SUM(X29:Z29)</f>
        <v>12</v>
      </c>
      <c r="Y30" s="336"/>
      <c r="Z30" s="337"/>
      <c r="AA30" s="328"/>
      <c r="AB30" s="335">
        <f>SUM(AB29:AD29)</f>
        <v>18</v>
      </c>
      <c r="AC30" s="336"/>
      <c r="AD30" s="337"/>
      <c r="AE30" s="328"/>
      <c r="AF30" s="335">
        <f>SUM(AF29:AH29)</f>
        <v>10</v>
      </c>
      <c r="AG30" s="336"/>
      <c r="AH30" s="337"/>
      <c r="AI30" s="328"/>
      <c r="AJ30" s="335">
        <f>SUM(AJ29:AL29)</f>
        <v>22</v>
      </c>
      <c r="AK30" s="336"/>
      <c r="AL30" s="337"/>
      <c r="AM30" s="328"/>
      <c r="AN30" s="335">
        <f>SUM(AN29:AP29)</f>
        <v>12</v>
      </c>
      <c r="AO30" s="336"/>
      <c r="AP30" s="337"/>
      <c r="AQ30" s="328"/>
      <c r="AR30" s="330"/>
      <c r="AS30" s="330"/>
      <c r="AT30" s="332"/>
      <c r="AU30" s="400"/>
    </row>
    <row r="31" spans="1:47" ht="15" customHeight="1" x14ac:dyDescent="0.25">
      <c r="A31" s="323">
        <v>13</v>
      </c>
      <c r="B31" s="360" t="s">
        <v>16</v>
      </c>
      <c r="C31" s="362" t="s">
        <v>76</v>
      </c>
      <c r="D31" s="142">
        <v>4</v>
      </c>
      <c r="E31" s="143">
        <v>8</v>
      </c>
      <c r="F31" s="144">
        <v>10</v>
      </c>
      <c r="G31" s="327">
        <f>D32</f>
        <v>22</v>
      </c>
      <c r="H31" s="145">
        <v>8</v>
      </c>
      <c r="I31" s="143">
        <v>10</v>
      </c>
      <c r="J31" s="143">
        <v>6</v>
      </c>
      <c r="K31" s="327">
        <f>SUM(G31,H32)</f>
        <v>46</v>
      </c>
      <c r="L31" s="145">
        <v>8</v>
      </c>
      <c r="M31" s="143">
        <v>6</v>
      </c>
      <c r="N31" s="143">
        <v>6</v>
      </c>
      <c r="O31" s="327">
        <f>SUM(K31,L32)</f>
        <v>66</v>
      </c>
      <c r="P31" s="145">
        <v>6</v>
      </c>
      <c r="Q31" s="143">
        <v>0</v>
      </c>
      <c r="R31" s="144">
        <v>0</v>
      </c>
      <c r="S31" s="327">
        <f>SUM(O31,P32)</f>
        <v>72</v>
      </c>
      <c r="T31" s="145">
        <v>0</v>
      </c>
      <c r="U31" s="143">
        <v>8</v>
      </c>
      <c r="V31" s="143">
        <v>0</v>
      </c>
      <c r="W31" s="327">
        <f>SUM(S31,T32)</f>
        <v>80</v>
      </c>
      <c r="X31" s="142">
        <v>10</v>
      </c>
      <c r="Y31" s="143">
        <v>10</v>
      </c>
      <c r="Z31" s="144">
        <v>8</v>
      </c>
      <c r="AA31" s="327">
        <f>SUM(W31,X32)</f>
        <v>108</v>
      </c>
      <c r="AB31" s="145">
        <v>10</v>
      </c>
      <c r="AC31" s="143">
        <v>0</v>
      </c>
      <c r="AD31" s="143">
        <v>10</v>
      </c>
      <c r="AE31" s="327">
        <f>SUM(AA31,AB32)</f>
        <v>128</v>
      </c>
      <c r="AF31" s="145">
        <v>10</v>
      </c>
      <c r="AG31" s="143">
        <v>0</v>
      </c>
      <c r="AH31" s="143">
        <v>4</v>
      </c>
      <c r="AI31" s="327">
        <f>SUM(AE31,AF32)</f>
        <v>142</v>
      </c>
      <c r="AJ31" s="145">
        <v>6</v>
      </c>
      <c r="AK31" s="143">
        <v>6</v>
      </c>
      <c r="AL31" s="144">
        <v>0</v>
      </c>
      <c r="AM31" s="327">
        <f>SUM(AI31,AJ32)</f>
        <v>154</v>
      </c>
      <c r="AN31" s="145">
        <v>8</v>
      </c>
      <c r="AO31" s="143">
        <v>0</v>
      </c>
      <c r="AP31" s="143">
        <v>0</v>
      </c>
      <c r="AQ31" s="327">
        <f>SUM(AM31,AN32)</f>
        <v>162</v>
      </c>
      <c r="AR31" s="329">
        <f>COUNTIF(D31:F31,"=10")+COUNTIF(H31:J31,"=10")+COUNTIF(L31:N31,"=10")+COUNTIF(P31:R31,"=10")+COUNTIF(T31:V31,"=10")+COUNTIF(X31:Z31,"=10")+COUNTIF(AB31:AD31,"=10")+COUNTIF(AF31:AH31,"=10")+COUNTIF(AJ31:AL31,"=10")+COUNTIF(AN31:AP31,"=10")</f>
        <v>7</v>
      </c>
      <c r="AS31" s="329">
        <f>COUNTIF(D31:F31,"=8")+COUNTIF(H31:J31,"=8")+COUNTIF(L31:N31,"=8")+COUNTIF(P31:R31,"=8")+COUNTIF(T31:V31,"=8")+COUNTIF(X31:Z31,"=8")+COUNTIF(AB31:AD31,"=8")+COUNTIF(AF31:AH31,"=8")+COUNTIF(AJ31:AL31,"=8")+COUNTIF(AN31:AP31,"=8")</f>
        <v>6</v>
      </c>
      <c r="AT31" s="331">
        <f>AQ31</f>
        <v>162</v>
      </c>
      <c r="AU31" s="401">
        <v>1</v>
      </c>
    </row>
    <row r="32" spans="1:47" ht="15" customHeight="1" x14ac:dyDescent="0.25">
      <c r="A32" s="324"/>
      <c r="B32" s="361"/>
      <c r="C32" s="363"/>
      <c r="D32" s="335">
        <f>SUM(D31:F31)</f>
        <v>22</v>
      </c>
      <c r="E32" s="336"/>
      <c r="F32" s="337"/>
      <c r="G32" s="328"/>
      <c r="H32" s="335">
        <f>SUM(H31:J31)</f>
        <v>24</v>
      </c>
      <c r="I32" s="336"/>
      <c r="J32" s="337"/>
      <c r="K32" s="328"/>
      <c r="L32" s="335">
        <f>SUM(L31:N31)</f>
        <v>20</v>
      </c>
      <c r="M32" s="336"/>
      <c r="N32" s="337"/>
      <c r="O32" s="328"/>
      <c r="P32" s="335">
        <f>SUM(P31:R31)</f>
        <v>6</v>
      </c>
      <c r="Q32" s="336"/>
      <c r="R32" s="337"/>
      <c r="S32" s="328"/>
      <c r="T32" s="335">
        <f>SUM(T31:V31)</f>
        <v>8</v>
      </c>
      <c r="U32" s="336"/>
      <c r="V32" s="337"/>
      <c r="W32" s="328"/>
      <c r="X32" s="335">
        <f>SUM(X31:Z31)</f>
        <v>28</v>
      </c>
      <c r="Y32" s="336"/>
      <c r="Z32" s="337"/>
      <c r="AA32" s="328"/>
      <c r="AB32" s="335">
        <f>SUM(AB31:AD31)</f>
        <v>20</v>
      </c>
      <c r="AC32" s="336"/>
      <c r="AD32" s="337"/>
      <c r="AE32" s="328"/>
      <c r="AF32" s="335">
        <f>SUM(AF31:AH31)</f>
        <v>14</v>
      </c>
      <c r="AG32" s="336"/>
      <c r="AH32" s="337"/>
      <c r="AI32" s="328"/>
      <c r="AJ32" s="335">
        <f>SUM(AJ31:AL31)</f>
        <v>12</v>
      </c>
      <c r="AK32" s="336"/>
      <c r="AL32" s="337"/>
      <c r="AM32" s="328"/>
      <c r="AN32" s="335">
        <f>SUM(AN31:AP31)</f>
        <v>8</v>
      </c>
      <c r="AO32" s="336"/>
      <c r="AP32" s="337"/>
      <c r="AQ32" s="328"/>
      <c r="AR32" s="330"/>
      <c r="AS32" s="330"/>
      <c r="AT32" s="332"/>
      <c r="AU32" s="402"/>
    </row>
    <row r="33" spans="1:47" ht="15" customHeight="1" x14ac:dyDescent="0.25">
      <c r="A33" s="175">
        <v>14</v>
      </c>
      <c r="B33" s="185" t="s">
        <v>24</v>
      </c>
      <c r="C33" s="358" t="s">
        <v>76</v>
      </c>
      <c r="D33" s="127">
        <v>6</v>
      </c>
      <c r="E33" s="125">
        <v>8</v>
      </c>
      <c r="F33" s="126">
        <v>6</v>
      </c>
      <c r="G33" s="266">
        <f>D34</f>
        <v>20</v>
      </c>
      <c r="H33" s="127">
        <v>8</v>
      </c>
      <c r="I33" s="125">
        <v>10</v>
      </c>
      <c r="J33" s="125">
        <v>8</v>
      </c>
      <c r="K33" s="266">
        <f>SUM(G33,H34)</f>
        <v>46</v>
      </c>
      <c r="L33" s="127">
        <v>8</v>
      </c>
      <c r="M33" s="125">
        <v>8</v>
      </c>
      <c r="N33" s="125">
        <v>4</v>
      </c>
      <c r="O33" s="266">
        <f>SUM(K33,L34)</f>
        <v>66</v>
      </c>
      <c r="P33" s="127">
        <v>4</v>
      </c>
      <c r="Q33" s="125">
        <v>4</v>
      </c>
      <c r="R33" s="125">
        <v>0</v>
      </c>
      <c r="S33" s="266">
        <f>SUM(O33,P34)</f>
        <v>74</v>
      </c>
      <c r="T33" s="127">
        <v>6</v>
      </c>
      <c r="U33" s="125">
        <v>0</v>
      </c>
      <c r="V33" s="125">
        <v>0</v>
      </c>
      <c r="W33" s="266">
        <f>SUM(S33,T34)</f>
        <v>80</v>
      </c>
      <c r="X33" s="141">
        <v>0</v>
      </c>
      <c r="Y33" s="125">
        <v>10</v>
      </c>
      <c r="Z33" s="126">
        <v>10</v>
      </c>
      <c r="AA33" s="266">
        <f>SUM(W33,X34)</f>
        <v>100</v>
      </c>
      <c r="AB33" s="127">
        <v>10</v>
      </c>
      <c r="AC33" s="125">
        <v>10</v>
      </c>
      <c r="AD33" s="125">
        <v>8</v>
      </c>
      <c r="AE33" s="266">
        <f>SUM(AA33,AB34)</f>
        <v>128</v>
      </c>
      <c r="AF33" s="127">
        <v>10</v>
      </c>
      <c r="AG33" s="125">
        <v>6</v>
      </c>
      <c r="AH33" s="125">
        <v>6</v>
      </c>
      <c r="AI33" s="266">
        <f>SUM(AE33,AF34)</f>
        <v>150</v>
      </c>
      <c r="AJ33" s="127">
        <v>8</v>
      </c>
      <c r="AK33" s="125">
        <v>8</v>
      </c>
      <c r="AL33" s="125">
        <v>6</v>
      </c>
      <c r="AM33" s="266">
        <f>SUM(AI33,AJ34)</f>
        <v>172</v>
      </c>
      <c r="AN33" s="127">
        <v>0</v>
      </c>
      <c r="AO33" s="125">
        <v>0</v>
      </c>
      <c r="AP33" s="125">
        <v>8</v>
      </c>
      <c r="AQ33" s="266">
        <f>SUM(AM33,AN34)</f>
        <v>180</v>
      </c>
      <c r="AR33" s="193">
        <f>COUNTIF(D33:F33,"=10")+COUNTIF(H33:J33,"=10")+COUNTIF(L33:N33,"=10")+COUNTIF(P33:R33,"=10")+COUNTIF(T33:V33,"=10")+COUNTIF(X33:Z33,"=10")+COUNTIF(AB33:AD33,"=10")+COUNTIF(AF33:AH33,"=10")+COUNTIF(AJ33:AL33,"=10")+COUNTIF(AN33:AP33,"=10")</f>
        <v>6</v>
      </c>
      <c r="AS33" s="193">
        <f>COUNTIF(D33:F33,"=8")+COUNTIF(H33:J33,"=8")+COUNTIF(L33:N33,"=8")+COUNTIF(P33:R33,"=8")+COUNTIF(T33:V33,"=8")+COUNTIF(X33:Z33,"=8")+COUNTIF(AB33:AD33,"=8")+COUNTIF(AF33:AH33,"=8")+COUNTIF(AJ33:AL33,"=8")+COUNTIF(AN33:AP33,"=8")</f>
        <v>9</v>
      </c>
      <c r="AT33" s="268">
        <f>AQ33</f>
        <v>180</v>
      </c>
      <c r="AU33" s="388"/>
    </row>
    <row r="34" spans="1:47" ht="15.75" customHeight="1" x14ac:dyDescent="0.25">
      <c r="A34" s="176"/>
      <c r="B34" s="359"/>
      <c r="C34" s="351"/>
      <c r="D34" s="265">
        <f>SUM(D33:F33)</f>
        <v>20</v>
      </c>
      <c r="E34" s="263"/>
      <c r="F34" s="264"/>
      <c r="G34" s="267"/>
      <c r="H34" s="265">
        <f>SUM(H33:J33)</f>
        <v>26</v>
      </c>
      <c r="I34" s="263"/>
      <c r="J34" s="264"/>
      <c r="K34" s="267"/>
      <c r="L34" s="265">
        <f>SUM(L33:N33)</f>
        <v>20</v>
      </c>
      <c r="M34" s="263"/>
      <c r="N34" s="264"/>
      <c r="O34" s="267"/>
      <c r="P34" s="265">
        <f>SUM(P33:R33)</f>
        <v>8</v>
      </c>
      <c r="Q34" s="263"/>
      <c r="R34" s="264"/>
      <c r="S34" s="267"/>
      <c r="T34" s="265">
        <f>SUM(T33:V33)</f>
        <v>6</v>
      </c>
      <c r="U34" s="263"/>
      <c r="V34" s="264"/>
      <c r="W34" s="267"/>
      <c r="X34" s="265">
        <f>SUM(X33:Z33)</f>
        <v>20</v>
      </c>
      <c r="Y34" s="263"/>
      <c r="Z34" s="264"/>
      <c r="AA34" s="267"/>
      <c r="AB34" s="265">
        <f>SUM(AB33:AD33)</f>
        <v>28</v>
      </c>
      <c r="AC34" s="263"/>
      <c r="AD34" s="264"/>
      <c r="AE34" s="267"/>
      <c r="AF34" s="265">
        <f>SUM(AF33:AH33)</f>
        <v>22</v>
      </c>
      <c r="AG34" s="263"/>
      <c r="AH34" s="264"/>
      <c r="AI34" s="267"/>
      <c r="AJ34" s="265">
        <f>SUM(AJ33:AL33)</f>
        <v>22</v>
      </c>
      <c r="AK34" s="263"/>
      <c r="AL34" s="264"/>
      <c r="AM34" s="267"/>
      <c r="AN34" s="265">
        <f>SUM(AN33:AP33)</f>
        <v>8</v>
      </c>
      <c r="AO34" s="263"/>
      <c r="AP34" s="264"/>
      <c r="AQ34" s="267"/>
      <c r="AR34" s="194"/>
      <c r="AS34" s="194"/>
      <c r="AT34" s="269"/>
      <c r="AU34" s="389"/>
    </row>
    <row r="35" spans="1:47" ht="15" customHeight="1" x14ac:dyDescent="0.25">
      <c r="A35" s="175">
        <v>15</v>
      </c>
      <c r="B35" s="185" t="s">
        <v>74</v>
      </c>
      <c r="C35" s="358" t="s">
        <v>76</v>
      </c>
      <c r="D35" s="7">
        <v>6</v>
      </c>
      <c r="E35" s="8">
        <v>10</v>
      </c>
      <c r="F35" s="112">
        <v>10</v>
      </c>
      <c r="G35" s="266">
        <f>D36</f>
        <v>26</v>
      </c>
      <c r="H35" s="9">
        <v>8</v>
      </c>
      <c r="I35" s="8">
        <v>0</v>
      </c>
      <c r="J35" s="8">
        <v>8</v>
      </c>
      <c r="K35" s="266">
        <f>SUM(G35,H36)</f>
        <v>42</v>
      </c>
      <c r="L35" s="9">
        <v>10</v>
      </c>
      <c r="M35" s="8">
        <v>0</v>
      </c>
      <c r="N35" s="8">
        <v>8</v>
      </c>
      <c r="O35" s="266">
        <f>SUM(K35,L36)</f>
        <v>60</v>
      </c>
      <c r="P35" s="9">
        <v>6</v>
      </c>
      <c r="Q35" s="8">
        <v>0</v>
      </c>
      <c r="R35" s="112">
        <v>6</v>
      </c>
      <c r="S35" s="266">
        <f>SUM(O35,P36)</f>
        <v>72</v>
      </c>
      <c r="T35" s="9">
        <v>8</v>
      </c>
      <c r="U35" s="8">
        <v>10</v>
      </c>
      <c r="V35" s="8">
        <v>8</v>
      </c>
      <c r="W35" s="266">
        <f>SUM(S35,T36)</f>
        <v>98</v>
      </c>
      <c r="X35" s="7">
        <v>8</v>
      </c>
      <c r="Y35" s="8">
        <v>6</v>
      </c>
      <c r="Z35" s="112">
        <v>8</v>
      </c>
      <c r="AA35" s="266">
        <f>SUM(W35,X36)</f>
        <v>120</v>
      </c>
      <c r="AB35" s="9">
        <v>8</v>
      </c>
      <c r="AC35" s="8">
        <v>8</v>
      </c>
      <c r="AD35" s="8">
        <v>8</v>
      </c>
      <c r="AE35" s="266">
        <f>SUM(AA35,AB36)</f>
        <v>144</v>
      </c>
      <c r="AF35" s="9">
        <v>10</v>
      </c>
      <c r="AG35" s="8">
        <v>6</v>
      </c>
      <c r="AH35" s="8">
        <v>8</v>
      </c>
      <c r="AI35" s="266">
        <f>SUM(AE35,AF36)</f>
        <v>168</v>
      </c>
      <c r="AJ35" s="9">
        <v>6</v>
      </c>
      <c r="AK35" s="8">
        <v>0</v>
      </c>
      <c r="AL35" s="112">
        <v>0</v>
      </c>
      <c r="AM35" s="266">
        <f>SUM(AI35,AJ36)</f>
        <v>174</v>
      </c>
      <c r="AN35" s="9">
        <v>4</v>
      </c>
      <c r="AO35" s="8">
        <v>8</v>
      </c>
      <c r="AP35" s="8">
        <v>4</v>
      </c>
      <c r="AQ35" s="266">
        <f>SUM(AM35,AN36)</f>
        <v>190</v>
      </c>
      <c r="AR35" s="193">
        <f>COUNTIF(D35:F35,"=10")+COUNTIF(H35:J35,"=10")+COUNTIF(L35:N35,"=10")+COUNTIF(P35:R35,"=10")+COUNTIF(T35:V35,"=10")+COUNTIF(X35:Z35,"=10")+COUNTIF(AB35:AD35,"=10")+COUNTIF(AF35:AH35,"=10")+COUNTIF(AJ35:AL35,"=10")+COUNTIF(AN35:AP35,"=10")</f>
        <v>5</v>
      </c>
      <c r="AS35" s="193">
        <f>COUNTIF(D35:F35,"=8")+COUNTIF(H35:J35,"=8")+COUNTIF(L35:N35,"=8")+COUNTIF(P35:R35,"=8")+COUNTIF(T35:V35,"=8")+COUNTIF(X35:Z35,"=8")+COUNTIF(AB35:AD35,"=8")+COUNTIF(AF35:AH35,"=8")+COUNTIF(AJ35:AL35,"=8")+COUNTIF(AN35:AP35,"=8")</f>
        <v>12</v>
      </c>
      <c r="AT35" s="268">
        <f>AQ35</f>
        <v>190</v>
      </c>
      <c r="AU35" s="396"/>
    </row>
    <row r="36" spans="1:47" ht="15" customHeight="1" x14ac:dyDescent="0.25">
      <c r="A36" s="176"/>
      <c r="B36" s="359"/>
      <c r="C36" s="351"/>
      <c r="D36" s="265">
        <f>SUM(D35:F35)</f>
        <v>26</v>
      </c>
      <c r="E36" s="263"/>
      <c r="F36" s="264"/>
      <c r="G36" s="267"/>
      <c r="H36" s="265">
        <f>SUM(H35:J35)</f>
        <v>16</v>
      </c>
      <c r="I36" s="263"/>
      <c r="J36" s="264"/>
      <c r="K36" s="267"/>
      <c r="L36" s="265">
        <f>SUM(L35:N35)</f>
        <v>18</v>
      </c>
      <c r="M36" s="263"/>
      <c r="N36" s="264"/>
      <c r="O36" s="267"/>
      <c r="P36" s="265">
        <f>SUM(P35:R35)</f>
        <v>12</v>
      </c>
      <c r="Q36" s="263"/>
      <c r="R36" s="264"/>
      <c r="S36" s="267"/>
      <c r="T36" s="265">
        <f>SUM(T35:V35)</f>
        <v>26</v>
      </c>
      <c r="U36" s="263"/>
      <c r="V36" s="264"/>
      <c r="W36" s="267"/>
      <c r="X36" s="265">
        <f>SUM(X35:Z35)</f>
        <v>22</v>
      </c>
      <c r="Y36" s="263"/>
      <c r="Z36" s="264"/>
      <c r="AA36" s="267"/>
      <c r="AB36" s="265">
        <f>SUM(AB35:AD35)</f>
        <v>24</v>
      </c>
      <c r="AC36" s="263"/>
      <c r="AD36" s="264"/>
      <c r="AE36" s="267"/>
      <c r="AF36" s="265">
        <f>SUM(AF35:AH35)</f>
        <v>24</v>
      </c>
      <c r="AG36" s="263"/>
      <c r="AH36" s="264"/>
      <c r="AI36" s="267"/>
      <c r="AJ36" s="265">
        <f>SUM(AJ35:AL35)</f>
        <v>6</v>
      </c>
      <c r="AK36" s="263"/>
      <c r="AL36" s="264"/>
      <c r="AM36" s="267"/>
      <c r="AN36" s="265">
        <f>SUM(AN35:AP35)</f>
        <v>16</v>
      </c>
      <c r="AO36" s="263"/>
      <c r="AP36" s="264"/>
      <c r="AQ36" s="267"/>
      <c r="AR36" s="194"/>
      <c r="AS36" s="194"/>
      <c r="AT36" s="269"/>
      <c r="AU36" s="387"/>
    </row>
    <row r="37" spans="1:47" ht="15" customHeight="1" x14ac:dyDescent="0.25">
      <c r="A37" s="372">
        <v>16</v>
      </c>
      <c r="B37" s="376" t="s">
        <v>88</v>
      </c>
      <c r="C37" s="378" t="s">
        <v>89</v>
      </c>
      <c r="D37" s="164">
        <v>8</v>
      </c>
      <c r="E37" s="165">
        <v>6</v>
      </c>
      <c r="F37" s="166">
        <v>8</v>
      </c>
      <c r="G37" s="380">
        <f>D38</f>
        <v>22</v>
      </c>
      <c r="H37" s="164">
        <v>8</v>
      </c>
      <c r="I37" s="165">
        <v>8</v>
      </c>
      <c r="J37" s="165">
        <v>10</v>
      </c>
      <c r="K37" s="380">
        <f>SUM(G37,H38)</f>
        <v>48</v>
      </c>
      <c r="L37" s="164">
        <v>6</v>
      </c>
      <c r="M37" s="165">
        <v>10</v>
      </c>
      <c r="N37" s="165">
        <v>10</v>
      </c>
      <c r="O37" s="380">
        <f>SUM(K37,L38)</f>
        <v>74</v>
      </c>
      <c r="P37" s="164">
        <v>6</v>
      </c>
      <c r="Q37" s="165">
        <v>4</v>
      </c>
      <c r="R37" s="165">
        <v>4</v>
      </c>
      <c r="S37" s="380">
        <f>SUM(O37,P38)</f>
        <v>88</v>
      </c>
      <c r="T37" s="164">
        <v>8</v>
      </c>
      <c r="U37" s="165">
        <v>0</v>
      </c>
      <c r="V37" s="165">
        <v>0</v>
      </c>
      <c r="W37" s="380">
        <f>SUM(S37,T38)</f>
        <v>96</v>
      </c>
      <c r="X37" s="167">
        <v>10</v>
      </c>
      <c r="Y37" s="165">
        <v>10</v>
      </c>
      <c r="Z37" s="166">
        <v>10</v>
      </c>
      <c r="AA37" s="380">
        <f>SUM(W37,X38)</f>
        <v>126</v>
      </c>
      <c r="AB37" s="164">
        <v>10</v>
      </c>
      <c r="AC37" s="165">
        <v>10</v>
      </c>
      <c r="AD37" s="165">
        <v>4</v>
      </c>
      <c r="AE37" s="380">
        <f>SUM(AA37,AB38)</f>
        <v>150</v>
      </c>
      <c r="AF37" s="164">
        <v>8</v>
      </c>
      <c r="AG37" s="165">
        <v>4</v>
      </c>
      <c r="AH37" s="165">
        <v>8</v>
      </c>
      <c r="AI37" s="380">
        <f>SUM(AE37,AF38)</f>
        <v>170</v>
      </c>
      <c r="AJ37" s="164">
        <v>6</v>
      </c>
      <c r="AK37" s="165">
        <v>0</v>
      </c>
      <c r="AL37" s="165">
        <v>10</v>
      </c>
      <c r="AM37" s="380">
        <f>SUM(AI37,AJ38)</f>
        <v>186</v>
      </c>
      <c r="AN37" s="164">
        <v>0</v>
      </c>
      <c r="AO37" s="165">
        <v>6</v>
      </c>
      <c r="AP37" s="165">
        <v>6</v>
      </c>
      <c r="AQ37" s="380">
        <f>SUM(AM37,AN38)</f>
        <v>198</v>
      </c>
      <c r="AR37" s="390">
        <f>COUNTIF(D37:F37,"=10")+COUNTIF(H37:J37,"=10")+COUNTIF(L37:N37,"=10")+COUNTIF(P37:R37,"=10")+COUNTIF(T37:V37,"=10")+COUNTIF(X37:Z37,"=10")+COUNTIF(AB37:AD37,"=10")+COUNTIF(AF37:AH37,"=10")+COUNTIF(AJ37:AL37,"=10")+COUNTIF(AN37:AP37,"=10")</f>
        <v>9</v>
      </c>
      <c r="AS37" s="390">
        <f>COUNTIF(D37:F37,"=8")+COUNTIF(H37:J37,"=8")+COUNTIF(L37:N37,"=8")+COUNTIF(P37:R37,"=8")+COUNTIF(T37:V37,"=8")+COUNTIF(X37:Z37,"=8")+COUNTIF(AB37:AD37,"=8")+COUNTIF(AF37:AH37,"=8")+COUNTIF(AJ37:AL37,"=8")+COUNTIF(AN37:AP37,"=8")</f>
        <v>7</v>
      </c>
      <c r="AT37" s="392">
        <f>AQ37</f>
        <v>198</v>
      </c>
      <c r="AU37" s="403">
        <v>3</v>
      </c>
    </row>
    <row r="38" spans="1:47" ht="15" customHeight="1" x14ac:dyDescent="0.25">
      <c r="A38" s="373"/>
      <c r="B38" s="377"/>
      <c r="C38" s="379"/>
      <c r="D38" s="382">
        <f>SUM(D37:F37)</f>
        <v>22</v>
      </c>
      <c r="E38" s="383"/>
      <c r="F38" s="384"/>
      <c r="G38" s="381"/>
      <c r="H38" s="382">
        <f>SUM(H37:J37)</f>
        <v>26</v>
      </c>
      <c r="I38" s="383"/>
      <c r="J38" s="384"/>
      <c r="K38" s="381"/>
      <c r="L38" s="382">
        <f>SUM(L37:N37)</f>
        <v>26</v>
      </c>
      <c r="M38" s="383"/>
      <c r="N38" s="384"/>
      <c r="O38" s="381"/>
      <c r="P38" s="382">
        <f>SUM(P37:R37)</f>
        <v>14</v>
      </c>
      <c r="Q38" s="383"/>
      <c r="R38" s="384"/>
      <c r="S38" s="381"/>
      <c r="T38" s="382">
        <f>SUM(T37:V37)</f>
        <v>8</v>
      </c>
      <c r="U38" s="383"/>
      <c r="V38" s="384"/>
      <c r="W38" s="381"/>
      <c r="X38" s="382">
        <f>SUM(X37:Z37)</f>
        <v>30</v>
      </c>
      <c r="Y38" s="383"/>
      <c r="Z38" s="384"/>
      <c r="AA38" s="381"/>
      <c r="AB38" s="382">
        <f>SUM(AB37:AD37)</f>
        <v>24</v>
      </c>
      <c r="AC38" s="383"/>
      <c r="AD38" s="384"/>
      <c r="AE38" s="381"/>
      <c r="AF38" s="382">
        <f>SUM(AF37:AH37)</f>
        <v>20</v>
      </c>
      <c r="AG38" s="383"/>
      <c r="AH38" s="384"/>
      <c r="AI38" s="381"/>
      <c r="AJ38" s="382">
        <f>SUM(AJ37:AL37)</f>
        <v>16</v>
      </c>
      <c r="AK38" s="383"/>
      <c r="AL38" s="384"/>
      <c r="AM38" s="381"/>
      <c r="AN38" s="382">
        <f>SUM(AN37:AP37)</f>
        <v>12</v>
      </c>
      <c r="AO38" s="383"/>
      <c r="AP38" s="384"/>
      <c r="AQ38" s="381"/>
      <c r="AR38" s="391"/>
      <c r="AS38" s="391"/>
      <c r="AT38" s="393"/>
      <c r="AU38" s="404"/>
    </row>
    <row r="39" spans="1:47" ht="15" customHeight="1" x14ac:dyDescent="0.25">
      <c r="A39" s="175">
        <v>17</v>
      </c>
      <c r="B39" s="185" t="s">
        <v>100</v>
      </c>
      <c r="C39" s="358" t="s">
        <v>76</v>
      </c>
      <c r="D39" s="7">
        <v>8</v>
      </c>
      <c r="E39" s="8">
        <v>6</v>
      </c>
      <c r="F39" s="112">
        <v>8</v>
      </c>
      <c r="G39" s="266">
        <f>D40</f>
        <v>22</v>
      </c>
      <c r="H39" s="9">
        <v>8</v>
      </c>
      <c r="I39" s="8">
        <v>10</v>
      </c>
      <c r="J39" s="8">
        <v>8</v>
      </c>
      <c r="K39" s="266">
        <f>SUM(G39,H40)</f>
        <v>48</v>
      </c>
      <c r="L39" s="9">
        <v>8</v>
      </c>
      <c r="M39" s="8">
        <v>0</v>
      </c>
      <c r="N39" s="8">
        <v>8</v>
      </c>
      <c r="O39" s="266">
        <f>SUM(K39,L40)</f>
        <v>64</v>
      </c>
      <c r="P39" s="9">
        <v>0</v>
      </c>
      <c r="Q39" s="8">
        <v>0</v>
      </c>
      <c r="R39" s="112">
        <v>6</v>
      </c>
      <c r="S39" s="266">
        <f>SUM(O39,P40)</f>
        <v>70</v>
      </c>
      <c r="T39" s="9">
        <v>4</v>
      </c>
      <c r="U39" s="8">
        <v>8</v>
      </c>
      <c r="V39" s="8">
        <v>4</v>
      </c>
      <c r="W39" s="266">
        <f>SUM(S39,T40)</f>
        <v>86</v>
      </c>
      <c r="X39" s="7">
        <v>10</v>
      </c>
      <c r="Y39" s="8">
        <v>10</v>
      </c>
      <c r="Z39" s="112">
        <v>8</v>
      </c>
      <c r="AA39" s="266">
        <f>SUM(W39,X40)</f>
        <v>114</v>
      </c>
      <c r="AB39" s="9">
        <v>4</v>
      </c>
      <c r="AC39" s="8">
        <v>0</v>
      </c>
      <c r="AD39" s="8">
        <v>8</v>
      </c>
      <c r="AE39" s="266">
        <f>SUM(AA39,AB40)</f>
        <v>126</v>
      </c>
      <c r="AF39" s="9">
        <v>0</v>
      </c>
      <c r="AG39" s="8">
        <v>0</v>
      </c>
      <c r="AH39" s="8">
        <v>8</v>
      </c>
      <c r="AI39" s="266">
        <f>SUM(AE39,AF40)</f>
        <v>134</v>
      </c>
      <c r="AJ39" s="9">
        <v>0</v>
      </c>
      <c r="AK39" s="8">
        <v>0</v>
      </c>
      <c r="AL39" s="112">
        <v>0</v>
      </c>
      <c r="AM39" s="266">
        <f>SUM(AI39,AJ40)</f>
        <v>134</v>
      </c>
      <c r="AN39" s="9">
        <v>6</v>
      </c>
      <c r="AO39" s="8">
        <v>4</v>
      </c>
      <c r="AP39" s="8">
        <v>0</v>
      </c>
      <c r="AQ39" s="266">
        <f>SUM(AM39,AN40)</f>
        <v>144</v>
      </c>
      <c r="AR39" s="193">
        <f>COUNTIF(D39:F39,"=10")+COUNTIF(H39:J39,"=10")+COUNTIF(L39:N39,"=10")+COUNTIF(P39:R39,"=10")+COUNTIF(T39:V39,"=10")+COUNTIF(X39:Z39,"=10")+COUNTIF(AB39:AD39,"=10")+COUNTIF(AF39:AH39,"=10")+COUNTIF(AJ39:AL39,"=10")+COUNTIF(AN39:AP39,"=10")</f>
        <v>3</v>
      </c>
      <c r="AS39" s="193">
        <f>COUNTIF(D39:F39,"=8")+COUNTIF(H39:J39,"=8")+COUNTIF(L39:N39,"=8")+COUNTIF(P39:R39,"=8")+COUNTIF(T39:V39,"=8")+COUNTIF(X39:Z39,"=8")+COUNTIF(AB39:AD39,"=8")+COUNTIF(AF39:AH39,"=8")+COUNTIF(AJ39:AL39,"=8")+COUNTIF(AN39:AP39,"=8")</f>
        <v>10</v>
      </c>
      <c r="AT39" s="268">
        <f>AQ39</f>
        <v>144</v>
      </c>
      <c r="AU39" s="396"/>
    </row>
    <row r="40" spans="1:47" ht="15" customHeight="1" x14ac:dyDescent="0.25">
      <c r="A40" s="176"/>
      <c r="B40" s="359"/>
      <c r="C40" s="351"/>
      <c r="D40" s="265">
        <f>SUM(D39:F39)</f>
        <v>22</v>
      </c>
      <c r="E40" s="263"/>
      <c r="F40" s="264"/>
      <c r="G40" s="267"/>
      <c r="H40" s="265">
        <f>SUM(H39:J39)</f>
        <v>26</v>
      </c>
      <c r="I40" s="263"/>
      <c r="J40" s="264"/>
      <c r="K40" s="267"/>
      <c r="L40" s="265">
        <f>SUM(L39:N39)</f>
        <v>16</v>
      </c>
      <c r="M40" s="263"/>
      <c r="N40" s="264"/>
      <c r="O40" s="267"/>
      <c r="P40" s="265">
        <f>SUM(P39:R39)</f>
        <v>6</v>
      </c>
      <c r="Q40" s="263"/>
      <c r="R40" s="264"/>
      <c r="S40" s="267"/>
      <c r="T40" s="265">
        <f>SUM(T39:V39)</f>
        <v>16</v>
      </c>
      <c r="U40" s="263"/>
      <c r="V40" s="264"/>
      <c r="W40" s="267"/>
      <c r="X40" s="265">
        <f>SUM(X39:Z39)</f>
        <v>28</v>
      </c>
      <c r="Y40" s="263"/>
      <c r="Z40" s="264"/>
      <c r="AA40" s="267"/>
      <c r="AB40" s="265">
        <f>SUM(AB39:AD39)</f>
        <v>12</v>
      </c>
      <c r="AC40" s="263"/>
      <c r="AD40" s="264"/>
      <c r="AE40" s="267"/>
      <c r="AF40" s="265">
        <f>SUM(AF39:AH39)</f>
        <v>8</v>
      </c>
      <c r="AG40" s="263"/>
      <c r="AH40" s="264"/>
      <c r="AI40" s="267"/>
      <c r="AJ40" s="265">
        <f>SUM(AJ39:AL39)</f>
        <v>0</v>
      </c>
      <c r="AK40" s="263"/>
      <c r="AL40" s="264"/>
      <c r="AM40" s="267"/>
      <c r="AN40" s="265">
        <f>SUM(AN39:AP39)</f>
        <v>10</v>
      </c>
      <c r="AO40" s="263"/>
      <c r="AP40" s="264"/>
      <c r="AQ40" s="267"/>
      <c r="AR40" s="194"/>
      <c r="AS40" s="194"/>
      <c r="AT40" s="269"/>
      <c r="AU40" s="387"/>
    </row>
    <row r="41" spans="1:47" ht="15" customHeight="1" x14ac:dyDescent="0.25">
      <c r="A41" s="175">
        <v>18</v>
      </c>
      <c r="B41" s="185" t="s">
        <v>86</v>
      </c>
      <c r="C41" s="358" t="s">
        <v>76</v>
      </c>
      <c r="D41" s="127">
        <v>8</v>
      </c>
      <c r="E41" s="125">
        <v>0</v>
      </c>
      <c r="F41" s="126">
        <v>0</v>
      </c>
      <c r="G41" s="266">
        <f>D42</f>
        <v>8</v>
      </c>
      <c r="H41" s="127">
        <v>0</v>
      </c>
      <c r="I41" s="125">
        <v>0</v>
      </c>
      <c r="J41" s="125">
        <v>0</v>
      </c>
      <c r="K41" s="266">
        <f>SUM(G41,H42)</f>
        <v>8</v>
      </c>
      <c r="L41" s="127">
        <v>4</v>
      </c>
      <c r="M41" s="125">
        <v>4</v>
      </c>
      <c r="N41" s="125">
        <v>6</v>
      </c>
      <c r="O41" s="266">
        <f>SUM(K41,L42)</f>
        <v>22</v>
      </c>
      <c r="P41" s="127">
        <v>6</v>
      </c>
      <c r="Q41" s="125">
        <v>0</v>
      </c>
      <c r="R41" s="125">
        <v>0</v>
      </c>
      <c r="S41" s="266">
        <f>SUM(O41,P42)</f>
        <v>28</v>
      </c>
      <c r="T41" s="127">
        <v>10</v>
      </c>
      <c r="U41" s="125">
        <v>6</v>
      </c>
      <c r="V41" s="125">
        <v>0</v>
      </c>
      <c r="W41" s="266">
        <f>SUM(S41,T42)</f>
        <v>44</v>
      </c>
      <c r="X41" s="141">
        <v>10</v>
      </c>
      <c r="Y41" s="125">
        <v>6</v>
      </c>
      <c r="Z41" s="126">
        <v>4</v>
      </c>
      <c r="AA41" s="266">
        <f>SUM(W41,X42)</f>
        <v>64</v>
      </c>
      <c r="AB41" s="127">
        <v>0</v>
      </c>
      <c r="AC41" s="125">
        <v>0</v>
      </c>
      <c r="AD41" s="125">
        <v>0</v>
      </c>
      <c r="AE41" s="266">
        <f>SUM(AA41,AB42)</f>
        <v>64</v>
      </c>
      <c r="AF41" s="127">
        <v>10</v>
      </c>
      <c r="AG41" s="125">
        <v>0</v>
      </c>
      <c r="AH41" s="125">
        <v>0</v>
      </c>
      <c r="AI41" s="266">
        <f>SUM(AE41,AF42)</f>
        <v>74</v>
      </c>
      <c r="AJ41" s="127">
        <v>6</v>
      </c>
      <c r="AK41" s="125">
        <v>0</v>
      </c>
      <c r="AL41" s="125">
        <v>0</v>
      </c>
      <c r="AM41" s="266">
        <f>SUM(AI41,AJ42)</f>
        <v>80</v>
      </c>
      <c r="AN41" s="127">
        <v>0</v>
      </c>
      <c r="AO41" s="125">
        <v>0</v>
      </c>
      <c r="AP41" s="125">
        <v>0</v>
      </c>
      <c r="AQ41" s="266">
        <f>SUM(AM41,AN42)</f>
        <v>80</v>
      </c>
      <c r="AR41" s="193">
        <f>COUNTIF(D41:F41,"=10")+COUNTIF(H41:J41,"=10")+COUNTIF(L41:N41,"=10")+COUNTIF(P41:R41,"=10")+COUNTIF(T41:V41,"=10")+COUNTIF(X41:Z41,"=10")+COUNTIF(AB41:AD41,"=10")+COUNTIF(AF41:AH41,"=10")+COUNTIF(AJ41:AL41,"=10")+COUNTIF(AN41:AP41,"=10")</f>
        <v>3</v>
      </c>
      <c r="AS41" s="193">
        <f>COUNTIF(D41:F41,"=8")+COUNTIF(H41:J41,"=8")+COUNTIF(L41:N41,"=8")+COUNTIF(P41:R41,"=8")+COUNTIF(T41:V41,"=8")+COUNTIF(X41:Z41,"=8")+COUNTIF(AB41:AD41,"=8")+COUNTIF(AF41:AH41,"=8")+COUNTIF(AJ41:AL41,"=8")+COUNTIF(AN41:AP41,"=8")</f>
        <v>1</v>
      </c>
      <c r="AT41" s="268">
        <f>AQ41</f>
        <v>80</v>
      </c>
      <c r="AU41" s="388"/>
    </row>
    <row r="42" spans="1:47" ht="15.75" customHeight="1" x14ac:dyDescent="0.25">
      <c r="A42" s="176"/>
      <c r="B42" s="359"/>
      <c r="C42" s="351"/>
      <c r="D42" s="265">
        <f>SUM(D41:F41)</f>
        <v>8</v>
      </c>
      <c r="E42" s="263"/>
      <c r="F42" s="264"/>
      <c r="G42" s="267"/>
      <c r="H42" s="265">
        <f>SUM(H41:J41)</f>
        <v>0</v>
      </c>
      <c r="I42" s="263"/>
      <c r="J42" s="264"/>
      <c r="K42" s="267"/>
      <c r="L42" s="265">
        <f>SUM(L41:N41)</f>
        <v>14</v>
      </c>
      <c r="M42" s="263"/>
      <c r="N42" s="264"/>
      <c r="O42" s="267"/>
      <c r="P42" s="265">
        <f>SUM(P41:R41)</f>
        <v>6</v>
      </c>
      <c r="Q42" s="263"/>
      <c r="R42" s="264"/>
      <c r="S42" s="267"/>
      <c r="T42" s="265">
        <f>SUM(T41:V41)</f>
        <v>16</v>
      </c>
      <c r="U42" s="263"/>
      <c r="V42" s="264"/>
      <c r="W42" s="267"/>
      <c r="X42" s="265">
        <f>SUM(X41:Z41)</f>
        <v>20</v>
      </c>
      <c r="Y42" s="263"/>
      <c r="Z42" s="264"/>
      <c r="AA42" s="267"/>
      <c r="AB42" s="265">
        <f>SUM(AB41:AD41)</f>
        <v>0</v>
      </c>
      <c r="AC42" s="263"/>
      <c r="AD42" s="264"/>
      <c r="AE42" s="267"/>
      <c r="AF42" s="265">
        <f>SUM(AF41:AH41)</f>
        <v>10</v>
      </c>
      <c r="AG42" s="263"/>
      <c r="AH42" s="264"/>
      <c r="AI42" s="267"/>
      <c r="AJ42" s="265">
        <f>SUM(AJ41:AL41)</f>
        <v>6</v>
      </c>
      <c r="AK42" s="263"/>
      <c r="AL42" s="264"/>
      <c r="AM42" s="267"/>
      <c r="AN42" s="265">
        <f>SUM(AN41:AP41)</f>
        <v>0</v>
      </c>
      <c r="AO42" s="263"/>
      <c r="AP42" s="264"/>
      <c r="AQ42" s="267"/>
      <c r="AR42" s="194"/>
      <c r="AS42" s="194"/>
      <c r="AT42" s="269"/>
      <c r="AU42" s="389"/>
    </row>
    <row r="43" spans="1:47" ht="15" customHeight="1" x14ac:dyDescent="0.25">
      <c r="A43" s="175">
        <v>19</v>
      </c>
      <c r="B43" s="185" t="s">
        <v>92</v>
      </c>
      <c r="C43" s="358" t="s">
        <v>76</v>
      </c>
      <c r="D43" s="7">
        <v>8</v>
      </c>
      <c r="E43" s="8">
        <v>8</v>
      </c>
      <c r="F43" s="112">
        <v>6</v>
      </c>
      <c r="G43" s="266">
        <f>D44</f>
        <v>22</v>
      </c>
      <c r="H43" s="9">
        <v>10</v>
      </c>
      <c r="I43" s="8">
        <v>4</v>
      </c>
      <c r="J43" s="8">
        <v>8</v>
      </c>
      <c r="K43" s="266">
        <f>SUM(G43,H44)</f>
        <v>44</v>
      </c>
      <c r="L43" s="9">
        <v>0</v>
      </c>
      <c r="M43" s="8">
        <v>8</v>
      </c>
      <c r="N43" s="8">
        <v>4</v>
      </c>
      <c r="O43" s="266">
        <f>SUM(K43,L44)</f>
        <v>56</v>
      </c>
      <c r="P43" s="9">
        <v>6</v>
      </c>
      <c r="Q43" s="8">
        <v>8</v>
      </c>
      <c r="R43" s="112">
        <v>4</v>
      </c>
      <c r="S43" s="266">
        <f>SUM(O43,P44)</f>
        <v>74</v>
      </c>
      <c r="T43" s="9">
        <v>6</v>
      </c>
      <c r="U43" s="8">
        <v>6</v>
      </c>
      <c r="V43" s="8">
        <v>0</v>
      </c>
      <c r="W43" s="266">
        <f>SUM(S43,T44)</f>
        <v>86</v>
      </c>
      <c r="X43" s="7">
        <v>10</v>
      </c>
      <c r="Y43" s="8">
        <v>8</v>
      </c>
      <c r="Z43" s="112">
        <v>8</v>
      </c>
      <c r="AA43" s="266">
        <f>SUM(W43,X44)</f>
        <v>112</v>
      </c>
      <c r="AB43" s="9">
        <v>6</v>
      </c>
      <c r="AC43" s="8">
        <v>10</v>
      </c>
      <c r="AD43" s="8">
        <v>8</v>
      </c>
      <c r="AE43" s="266">
        <f>SUM(AA43,AB44)</f>
        <v>136</v>
      </c>
      <c r="AF43" s="9">
        <v>8</v>
      </c>
      <c r="AG43" s="8">
        <v>6</v>
      </c>
      <c r="AH43" s="8">
        <v>4</v>
      </c>
      <c r="AI43" s="266">
        <f>SUM(AE43,AF44)</f>
        <v>154</v>
      </c>
      <c r="AJ43" s="9">
        <v>4</v>
      </c>
      <c r="AK43" s="8">
        <v>0</v>
      </c>
      <c r="AL43" s="112">
        <v>0</v>
      </c>
      <c r="AM43" s="266">
        <f>SUM(AI43,AJ44)</f>
        <v>158</v>
      </c>
      <c r="AN43" s="9">
        <v>0</v>
      </c>
      <c r="AO43" s="8">
        <v>6</v>
      </c>
      <c r="AP43" s="8">
        <v>0</v>
      </c>
      <c r="AQ43" s="266">
        <f>SUM(AM43,AN44)</f>
        <v>164</v>
      </c>
      <c r="AR43" s="193">
        <f>COUNTIF(D43:F43,"=10")+COUNTIF(H43:J43,"=10")+COUNTIF(L43:N43,"=10")+COUNTIF(P43:R43,"=10")+COUNTIF(T43:V43,"=10")+COUNTIF(X43:Z43,"=10")+COUNTIF(AB43:AD43,"=10")+COUNTIF(AF43:AH43,"=10")+COUNTIF(AJ43:AL43,"=10")+COUNTIF(AN43:AP43,"=10")</f>
        <v>3</v>
      </c>
      <c r="AS43" s="193">
        <f>COUNTIF(D43:F43,"=8")+COUNTIF(H43:J43,"=8")+COUNTIF(L43:N43,"=8")+COUNTIF(P43:R43,"=8")+COUNTIF(T43:V43,"=8")+COUNTIF(X43:Z43,"=8")+COUNTIF(AB43:AD43,"=8")+COUNTIF(AF43:AH43,"=8")+COUNTIF(AJ43:AL43,"=8")+COUNTIF(AN43:AP43,"=8")</f>
        <v>9</v>
      </c>
      <c r="AT43" s="268">
        <f>AQ43</f>
        <v>164</v>
      </c>
      <c r="AU43" s="396"/>
    </row>
    <row r="44" spans="1:47" ht="15" customHeight="1" x14ac:dyDescent="0.25">
      <c r="A44" s="176"/>
      <c r="B44" s="359"/>
      <c r="C44" s="351"/>
      <c r="D44" s="265">
        <f>SUM(D43:F43)</f>
        <v>22</v>
      </c>
      <c r="E44" s="263"/>
      <c r="F44" s="264"/>
      <c r="G44" s="267"/>
      <c r="H44" s="265">
        <f>SUM(H43:J43)</f>
        <v>22</v>
      </c>
      <c r="I44" s="263"/>
      <c r="J44" s="264"/>
      <c r="K44" s="267"/>
      <c r="L44" s="265">
        <f>SUM(L43:N43)</f>
        <v>12</v>
      </c>
      <c r="M44" s="263"/>
      <c r="N44" s="264"/>
      <c r="O44" s="267"/>
      <c r="P44" s="265">
        <f>SUM(P43:R43)</f>
        <v>18</v>
      </c>
      <c r="Q44" s="263"/>
      <c r="R44" s="264"/>
      <c r="S44" s="267"/>
      <c r="T44" s="265">
        <f>SUM(T43:V43)</f>
        <v>12</v>
      </c>
      <c r="U44" s="263"/>
      <c r="V44" s="264"/>
      <c r="W44" s="267"/>
      <c r="X44" s="265">
        <f>SUM(X43:Z43)</f>
        <v>26</v>
      </c>
      <c r="Y44" s="263"/>
      <c r="Z44" s="264"/>
      <c r="AA44" s="267"/>
      <c r="AB44" s="265">
        <f>SUM(AB43:AD43)</f>
        <v>24</v>
      </c>
      <c r="AC44" s="263"/>
      <c r="AD44" s="264"/>
      <c r="AE44" s="267"/>
      <c r="AF44" s="265">
        <f>SUM(AF43:AH43)</f>
        <v>18</v>
      </c>
      <c r="AG44" s="263"/>
      <c r="AH44" s="264"/>
      <c r="AI44" s="267"/>
      <c r="AJ44" s="265">
        <f>SUM(AJ43:AL43)</f>
        <v>4</v>
      </c>
      <c r="AK44" s="263"/>
      <c r="AL44" s="264"/>
      <c r="AM44" s="267"/>
      <c r="AN44" s="265">
        <f>SUM(AN43:AP43)</f>
        <v>6</v>
      </c>
      <c r="AO44" s="263"/>
      <c r="AP44" s="264"/>
      <c r="AQ44" s="267"/>
      <c r="AR44" s="194"/>
      <c r="AS44" s="194"/>
      <c r="AT44" s="269"/>
      <c r="AU44" s="387"/>
    </row>
    <row r="45" spans="1:47" ht="15" customHeight="1" x14ac:dyDescent="0.25">
      <c r="A45" s="175">
        <v>20</v>
      </c>
      <c r="B45" s="185" t="s">
        <v>117</v>
      </c>
      <c r="C45" s="358" t="s">
        <v>76</v>
      </c>
      <c r="D45" s="141">
        <v>4</v>
      </c>
      <c r="E45" s="125">
        <v>8</v>
      </c>
      <c r="F45" s="126">
        <v>8</v>
      </c>
      <c r="G45" s="266">
        <f>D46</f>
        <v>20</v>
      </c>
      <c r="H45" s="127">
        <v>8</v>
      </c>
      <c r="I45" s="125">
        <v>6</v>
      </c>
      <c r="J45" s="125">
        <v>8</v>
      </c>
      <c r="K45" s="266">
        <f>SUM(G45,H46)</f>
        <v>42</v>
      </c>
      <c r="L45" s="127">
        <v>6</v>
      </c>
      <c r="M45" s="125">
        <v>6</v>
      </c>
      <c r="N45" s="125">
        <v>0</v>
      </c>
      <c r="O45" s="266">
        <f>SUM(K45,L46)</f>
        <v>54</v>
      </c>
      <c r="P45" s="127">
        <v>4</v>
      </c>
      <c r="Q45" s="125">
        <v>0</v>
      </c>
      <c r="R45" s="125">
        <v>10</v>
      </c>
      <c r="S45" s="266">
        <f>SUM(O45,P46)</f>
        <v>68</v>
      </c>
      <c r="T45" s="127">
        <v>8</v>
      </c>
      <c r="U45" s="125">
        <v>6</v>
      </c>
      <c r="V45" s="125">
        <v>4</v>
      </c>
      <c r="W45" s="266">
        <f>SUM(S45,T46)</f>
        <v>86</v>
      </c>
      <c r="X45" s="141">
        <v>4</v>
      </c>
      <c r="Y45" s="125">
        <v>6</v>
      </c>
      <c r="Z45" s="126">
        <v>6</v>
      </c>
      <c r="AA45" s="266">
        <f>SUM(W45,X46)</f>
        <v>102</v>
      </c>
      <c r="AB45" s="127">
        <v>10</v>
      </c>
      <c r="AC45" s="125">
        <v>10</v>
      </c>
      <c r="AD45" s="125">
        <v>10</v>
      </c>
      <c r="AE45" s="266">
        <f>SUM(AA45,AB46)</f>
        <v>132</v>
      </c>
      <c r="AF45" s="127">
        <v>10</v>
      </c>
      <c r="AG45" s="125">
        <v>4</v>
      </c>
      <c r="AH45" s="125">
        <v>10</v>
      </c>
      <c r="AI45" s="266">
        <f>SUM(AE45,AF46)</f>
        <v>156</v>
      </c>
      <c r="AJ45" s="127">
        <v>6</v>
      </c>
      <c r="AK45" s="125">
        <v>6</v>
      </c>
      <c r="AL45" s="125">
        <v>6</v>
      </c>
      <c r="AM45" s="266">
        <f>SUM(AI45,AJ46)</f>
        <v>174</v>
      </c>
      <c r="AN45" s="127">
        <v>4</v>
      </c>
      <c r="AO45" s="125">
        <v>0</v>
      </c>
      <c r="AP45" s="125">
        <v>6</v>
      </c>
      <c r="AQ45" s="266">
        <f>SUM(AM45,AN46)</f>
        <v>184</v>
      </c>
      <c r="AR45" s="193">
        <f>COUNTIF(D45:F45,"=10")+COUNTIF(H45:J45,"=10")+COUNTIF(L45:N45,"=10")+COUNTIF(P45:R45,"=10")+COUNTIF(T45:V45,"=10")+COUNTIF(X45:Z45,"=10")+COUNTIF(AB45:AD45,"=10")+COUNTIF(AF45:AH45,"=10")+COUNTIF(AJ45:AL45,"=10")+COUNTIF(AN45:AP45,"=10")</f>
        <v>6</v>
      </c>
      <c r="AS45" s="193">
        <f>COUNTIF(D45:F45,"=8")+COUNTIF(H45:J45,"=8")+COUNTIF(L45:N45,"=8")+COUNTIF(P45:R45,"=8")+COUNTIF(T45:V45,"=8")+COUNTIF(X45:Z45,"=8")+COUNTIF(AB45:AD45,"=8")+COUNTIF(AF45:AH45,"=8")+COUNTIF(AJ45:AL45,"=8")+COUNTIF(AN45:AP45,"=8")</f>
        <v>5</v>
      </c>
      <c r="AT45" s="268">
        <f>AQ45</f>
        <v>184</v>
      </c>
      <c r="AU45" s="388"/>
    </row>
    <row r="46" spans="1:47" ht="15.75" customHeight="1" x14ac:dyDescent="0.25">
      <c r="A46" s="176"/>
      <c r="B46" s="405"/>
      <c r="C46" s="406"/>
      <c r="D46" s="273">
        <f>SUM(D45:F45)</f>
        <v>20</v>
      </c>
      <c r="E46" s="274"/>
      <c r="F46" s="275"/>
      <c r="G46" s="270"/>
      <c r="H46" s="273">
        <f>SUM(H45:J45)</f>
        <v>22</v>
      </c>
      <c r="I46" s="274"/>
      <c r="J46" s="275"/>
      <c r="K46" s="270"/>
      <c r="L46" s="273">
        <f>SUM(L45:N45)</f>
        <v>12</v>
      </c>
      <c r="M46" s="274"/>
      <c r="N46" s="275"/>
      <c r="O46" s="270"/>
      <c r="P46" s="273">
        <f>SUM(P45:R45)</f>
        <v>14</v>
      </c>
      <c r="Q46" s="274"/>
      <c r="R46" s="275"/>
      <c r="S46" s="270"/>
      <c r="T46" s="273">
        <f>SUM(T45:V45)</f>
        <v>18</v>
      </c>
      <c r="U46" s="274"/>
      <c r="V46" s="275"/>
      <c r="W46" s="270"/>
      <c r="X46" s="273">
        <f>SUM(X45:Z45)</f>
        <v>16</v>
      </c>
      <c r="Y46" s="274"/>
      <c r="Z46" s="275"/>
      <c r="AA46" s="270"/>
      <c r="AB46" s="273">
        <f>SUM(AB45:AD45)</f>
        <v>30</v>
      </c>
      <c r="AC46" s="274"/>
      <c r="AD46" s="275"/>
      <c r="AE46" s="270"/>
      <c r="AF46" s="273">
        <f>SUM(AF45:AH45)</f>
        <v>24</v>
      </c>
      <c r="AG46" s="274"/>
      <c r="AH46" s="275"/>
      <c r="AI46" s="270"/>
      <c r="AJ46" s="273">
        <f>SUM(AJ45:AL45)</f>
        <v>18</v>
      </c>
      <c r="AK46" s="274"/>
      <c r="AL46" s="275"/>
      <c r="AM46" s="270"/>
      <c r="AN46" s="273">
        <f>SUM(AN45:AP45)</f>
        <v>10</v>
      </c>
      <c r="AO46" s="274"/>
      <c r="AP46" s="275"/>
      <c r="AQ46" s="270"/>
      <c r="AR46" s="298"/>
      <c r="AS46" s="298"/>
      <c r="AT46" s="299"/>
      <c r="AU46" s="407"/>
    </row>
    <row r="47" spans="1:47" ht="15" customHeight="1" x14ac:dyDescent="0.25">
      <c r="A47" s="175">
        <v>21</v>
      </c>
      <c r="B47" s="185" t="s">
        <v>77</v>
      </c>
      <c r="C47" s="358" t="s">
        <v>76</v>
      </c>
      <c r="D47" s="141">
        <v>10</v>
      </c>
      <c r="E47" s="125">
        <v>6</v>
      </c>
      <c r="F47" s="126">
        <v>10</v>
      </c>
      <c r="G47" s="266">
        <f>D48</f>
        <v>26</v>
      </c>
      <c r="H47" s="127">
        <v>10</v>
      </c>
      <c r="I47" s="125">
        <v>0</v>
      </c>
      <c r="J47" s="125">
        <v>10</v>
      </c>
      <c r="K47" s="266">
        <f>SUM(G47,H48)</f>
        <v>46</v>
      </c>
      <c r="L47" s="127">
        <v>6</v>
      </c>
      <c r="M47" s="125">
        <v>4</v>
      </c>
      <c r="N47" s="125">
        <v>4</v>
      </c>
      <c r="O47" s="266">
        <f>SUM(K47,L48)</f>
        <v>60</v>
      </c>
      <c r="P47" s="127">
        <v>0</v>
      </c>
      <c r="Q47" s="125">
        <v>0</v>
      </c>
      <c r="R47" s="125">
        <v>0</v>
      </c>
      <c r="S47" s="266">
        <f>SUM(O47,P48)</f>
        <v>60</v>
      </c>
      <c r="T47" s="127">
        <v>0</v>
      </c>
      <c r="U47" s="125">
        <v>0</v>
      </c>
      <c r="V47" s="125">
        <v>0</v>
      </c>
      <c r="W47" s="266">
        <f>SUM(S47,T48)</f>
        <v>60</v>
      </c>
      <c r="X47" s="141">
        <v>4</v>
      </c>
      <c r="Y47" s="125">
        <v>0</v>
      </c>
      <c r="Z47" s="126">
        <v>6</v>
      </c>
      <c r="AA47" s="266">
        <f>SUM(W47,X48)</f>
        <v>70</v>
      </c>
      <c r="AB47" s="127">
        <v>0</v>
      </c>
      <c r="AC47" s="125">
        <v>6</v>
      </c>
      <c r="AD47" s="125">
        <v>0</v>
      </c>
      <c r="AE47" s="266">
        <f>SUM(AA47,AB48)</f>
        <v>76</v>
      </c>
      <c r="AF47" s="127">
        <v>8</v>
      </c>
      <c r="AG47" s="125">
        <v>0</v>
      </c>
      <c r="AH47" s="125">
        <v>10</v>
      </c>
      <c r="AI47" s="266">
        <f>SUM(AE47,AF48)</f>
        <v>94</v>
      </c>
      <c r="AJ47" s="127">
        <v>0</v>
      </c>
      <c r="AK47" s="125">
        <v>6</v>
      </c>
      <c r="AL47" s="125">
        <v>0</v>
      </c>
      <c r="AM47" s="266">
        <f>SUM(AI47,AJ48)</f>
        <v>100</v>
      </c>
      <c r="AN47" s="127">
        <v>0</v>
      </c>
      <c r="AO47" s="125">
        <v>0</v>
      </c>
      <c r="AP47" s="125">
        <v>0</v>
      </c>
      <c r="AQ47" s="266">
        <f>SUM(AM47,AN48)</f>
        <v>100</v>
      </c>
      <c r="AR47" s="193">
        <f>COUNTIF(D47:F47,"=10")+COUNTIF(H47:J47,"=10")+COUNTIF(L47:N47,"=10")+COUNTIF(P47:R47,"=10")+COUNTIF(T47:V47,"=10")+COUNTIF(X47:Z47,"=10")+COUNTIF(AB47:AD47,"=10")+COUNTIF(AF47:AH47,"=10")+COUNTIF(AJ47:AL47,"=10")+COUNTIF(AN47:AP47,"=10")</f>
        <v>5</v>
      </c>
      <c r="AS47" s="193">
        <f>COUNTIF(D47:F47,"=8")+COUNTIF(H47:J47,"=8")+COUNTIF(L47:N47,"=8")+COUNTIF(P47:R47,"=8")+COUNTIF(T47:V47,"=8")+COUNTIF(X47:Z47,"=8")+COUNTIF(AB47:AD47,"=8")+COUNTIF(AF47:AH47,"=8")+COUNTIF(AJ47:AL47,"=8")+COUNTIF(AN47:AP47,"=8")</f>
        <v>1</v>
      </c>
      <c r="AT47" s="268">
        <f>AQ47</f>
        <v>100</v>
      </c>
      <c r="AU47" s="388"/>
    </row>
    <row r="48" spans="1:47" ht="15.75" customHeight="1" x14ac:dyDescent="0.25">
      <c r="A48" s="176"/>
      <c r="B48" s="359"/>
      <c r="C48" s="351"/>
      <c r="D48" s="265">
        <f>SUM(D47:F47)</f>
        <v>26</v>
      </c>
      <c r="E48" s="263"/>
      <c r="F48" s="264"/>
      <c r="G48" s="267"/>
      <c r="H48" s="265">
        <f>SUM(H47:J47)</f>
        <v>20</v>
      </c>
      <c r="I48" s="263"/>
      <c r="J48" s="264"/>
      <c r="K48" s="267"/>
      <c r="L48" s="265">
        <f>SUM(L47:N47)</f>
        <v>14</v>
      </c>
      <c r="M48" s="263"/>
      <c r="N48" s="264"/>
      <c r="O48" s="267"/>
      <c r="P48" s="265">
        <f>SUM(P47:R47)</f>
        <v>0</v>
      </c>
      <c r="Q48" s="263"/>
      <c r="R48" s="264"/>
      <c r="S48" s="267"/>
      <c r="T48" s="265">
        <f>SUM(T47:V47)</f>
        <v>0</v>
      </c>
      <c r="U48" s="263"/>
      <c r="V48" s="264"/>
      <c r="W48" s="267"/>
      <c r="X48" s="265">
        <f>SUM(X47:Z47)</f>
        <v>10</v>
      </c>
      <c r="Y48" s="263"/>
      <c r="Z48" s="264"/>
      <c r="AA48" s="267"/>
      <c r="AB48" s="265">
        <f>SUM(AB47:AD47)</f>
        <v>6</v>
      </c>
      <c r="AC48" s="263"/>
      <c r="AD48" s="264"/>
      <c r="AE48" s="267"/>
      <c r="AF48" s="265">
        <f>SUM(AF47:AH47)</f>
        <v>18</v>
      </c>
      <c r="AG48" s="263"/>
      <c r="AH48" s="264"/>
      <c r="AI48" s="267"/>
      <c r="AJ48" s="265">
        <f>SUM(AJ47:AL47)</f>
        <v>6</v>
      </c>
      <c r="AK48" s="263"/>
      <c r="AL48" s="264"/>
      <c r="AM48" s="267"/>
      <c r="AN48" s="265">
        <f>SUM(AN47:AP47)</f>
        <v>0</v>
      </c>
      <c r="AO48" s="263"/>
      <c r="AP48" s="264"/>
      <c r="AQ48" s="267"/>
      <c r="AR48" s="194"/>
      <c r="AS48" s="194"/>
      <c r="AT48" s="269"/>
      <c r="AU48" s="389"/>
    </row>
    <row r="49" spans="1:47" x14ac:dyDescent="0.25">
      <c r="A49" s="188">
        <v>22</v>
      </c>
      <c r="B49" s="405" t="s">
        <v>94</v>
      </c>
      <c r="C49" s="406" t="s">
        <v>76</v>
      </c>
      <c r="D49" s="7">
        <v>0</v>
      </c>
      <c r="E49" s="8">
        <v>10</v>
      </c>
      <c r="F49" s="112">
        <v>6</v>
      </c>
      <c r="G49" s="270">
        <f>D50</f>
        <v>16</v>
      </c>
      <c r="H49" s="9">
        <v>10</v>
      </c>
      <c r="I49" s="8">
        <v>6</v>
      </c>
      <c r="J49" s="8">
        <v>6</v>
      </c>
      <c r="K49" s="270">
        <f>SUM(G49,H50)</f>
        <v>38</v>
      </c>
      <c r="L49" s="9">
        <v>6</v>
      </c>
      <c r="M49" s="8">
        <v>0</v>
      </c>
      <c r="N49" s="8">
        <v>6</v>
      </c>
      <c r="O49" s="270">
        <f>SUM(K49,L50)</f>
        <v>50</v>
      </c>
      <c r="P49" s="9">
        <v>6</v>
      </c>
      <c r="Q49" s="8">
        <v>0</v>
      </c>
      <c r="R49" s="8">
        <v>4</v>
      </c>
      <c r="S49" s="270">
        <f>SUM(O49,P50)</f>
        <v>60</v>
      </c>
      <c r="T49" s="9">
        <v>0</v>
      </c>
      <c r="U49" s="8">
        <v>0</v>
      </c>
      <c r="V49" s="8">
        <v>0</v>
      </c>
      <c r="W49" s="270">
        <f>SUM(S49,T50)</f>
        <v>60</v>
      </c>
      <c r="X49" s="7">
        <v>6</v>
      </c>
      <c r="Y49" s="8">
        <v>0</v>
      </c>
      <c r="Z49" s="112">
        <v>6</v>
      </c>
      <c r="AA49" s="270">
        <f>SUM(W49,X50)</f>
        <v>72</v>
      </c>
      <c r="AB49" s="9">
        <v>10</v>
      </c>
      <c r="AC49" s="8">
        <v>8</v>
      </c>
      <c r="AD49" s="8">
        <v>6</v>
      </c>
      <c r="AE49" s="270">
        <f>SUM(AA49,AB50)</f>
        <v>96</v>
      </c>
      <c r="AF49" s="9">
        <v>0</v>
      </c>
      <c r="AG49" s="8">
        <v>4</v>
      </c>
      <c r="AH49" s="8">
        <v>0</v>
      </c>
      <c r="AI49" s="270">
        <f>SUM(AE49,AF50)</f>
        <v>100</v>
      </c>
      <c r="AJ49" s="9">
        <v>6</v>
      </c>
      <c r="AK49" s="8">
        <v>6</v>
      </c>
      <c r="AL49" s="8">
        <v>6</v>
      </c>
      <c r="AM49" s="270">
        <f>SUM(AI49,AJ50)</f>
        <v>118</v>
      </c>
      <c r="AN49" s="9">
        <v>8</v>
      </c>
      <c r="AO49" s="8">
        <v>0</v>
      </c>
      <c r="AP49" s="8">
        <v>0</v>
      </c>
      <c r="AQ49" s="270">
        <f>SUM(AM49,AN50)</f>
        <v>126</v>
      </c>
      <c r="AR49" s="298">
        <f>COUNTIF(D49:F49,"=10")+COUNTIF(H49:J49,"=10")+COUNTIF(L49:N49,"=10")+COUNTIF(P49:R49,"=10")+COUNTIF(T49:V49,"=10")+COUNTIF(X49:Z49,"=10")+COUNTIF(AB49:AD49,"=10")+COUNTIF(AF49:AH49,"=10")+COUNTIF(AJ49:AL49,"=10")+COUNTIF(AN49:AP49,"=10")</f>
        <v>3</v>
      </c>
      <c r="AS49" s="298">
        <f>COUNTIF(D49:F49,"=8")+COUNTIF(H49:J49,"=8")+COUNTIF(L49:N49,"=8")+COUNTIF(P49:R49,"=8")+COUNTIF(T49:V49,"=8")+COUNTIF(X49:Z49,"=8")+COUNTIF(AB49:AD49,"=8")+COUNTIF(AF49:AH49,"=8")+COUNTIF(AJ49:AL49,"=8")+COUNTIF(AN49:AP49,"=8")</f>
        <v>2</v>
      </c>
      <c r="AT49" s="299">
        <f>AQ49</f>
        <v>126</v>
      </c>
      <c r="AU49" s="407"/>
    </row>
    <row r="50" spans="1:47" ht="15.75" thickBot="1" x14ac:dyDescent="0.3">
      <c r="A50" s="184"/>
      <c r="B50" s="186"/>
      <c r="C50" s="410"/>
      <c r="D50" s="207">
        <f>SUM(D49:F49)</f>
        <v>16</v>
      </c>
      <c r="E50" s="208"/>
      <c r="F50" s="209"/>
      <c r="G50" s="206"/>
      <c r="H50" s="207">
        <f>SUM(H49:J49)</f>
        <v>22</v>
      </c>
      <c r="I50" s="208"/>
      <c r="J50" s="209"/>
      <c r="K50" s="206"/>
      <c r="L50" s="207">
        <f>SUM(L49:N49)</f>
        <v>12</v>
      </c>
      <c r="M50" s="208"/>
      <c r="N50" s="209"/>
      <c r="O50" s="206"/>
      <c r="P50" s="207">
        <f>SUM(P49:R49)</f>
        <v>10</v>
      </c>
      <c r="Q50" s="208"/>
      <c r="R50" s="209"/>
      <c r="S50" s="206"/>
      <c r="T50" s="207">
        <f>SUM(T49:V49)</f>
        <v>0</v>
      </c>
      <c r="U50" s="208"/>
      <c r="V50" s="209"/>
      <c r="W50" s="206"/>
      <c r="X50" s="207">
        <f>SUM(X49:Z49)</f>
        <v>12</v>
      </c>
      <c r="Y50" s="208"/>
      <c r="Z50" s="209"/>
      <c r="AA50" s="206"/>
      <c r="AB50" s="207">
        <f>SUM(AB49:AD49)</f>
        <v>24</v>
      </c>
      <c r="AC50" s="208"/>
      <c r="AD50" s="209"/>
      <c r="AE50" s="206"/>
      <c r="AF50" s="207">
        <f>SUM(AF49:AH49)</f>
        <v>4</v>
      </c>
      <c r="AG50" s="208"/>
      <c r="AH50" s="209"/>
      <c r="AI50" s="206"/>
      <c r="AJ50" s="207">
        <f>SUM(AJ49:AL49)</f>
        <v>18</v>
      </c>
      <c r="AK50" s="208"/>
      <c r="AL50" s="209"/>
      <c r="AM50" s="206"/>
      <c r="AN50" s="207">
        <f>SUM(AN49:AP49)</f>
        <v>8</v>
      </c>
      <c r="AO50" s="208"/>
      <c r="AP50" s="209"/>
      <c r="AQ50" s="206"/>
      <c r="AR50" s="234"/>
      <c r="AS50" s="234"/>
      <c r="AT50" s="224"/>
      <c r="AU50" s="411"/>
    </row>
    <row r="51" spans="1:47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</row>
    <row r="52" spans="1:47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</row>
    <row r="53" spans="1:47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</row>
  </sheetData>
  <sortState ref="A8:C25">
    <sortCondition ref="A8:A25"/>
  </sortState>
  <mergeCells count="623">
    <mergeCell ref="AE49:AE50"/>
    <mergeCell ref="AI49:AI50"/>
    <mergeCell ref="AM49:AM50"/>
    <mergeCell ref="AQ49:AQ50"/>
    <mergeCell ref="AR49:AR50"/>
    <mergeCell ref="AS49:AS50"/>
    <mergeCell ref="AT49:AT50"/>
    <mergeCell ref="AU49:AU50"/>
    <mergeCell ref="D50:F50"/>
    <mergeCell ref="H50:J50"/>
    <mergeCell ref="L50:N50"/>
    <mergeCell ref="P50:R50"/>
    <mergeCell ref="T50:V50"/>
    <mergeCell ref="X50:Z50"/>
    <mergeCell ref="AB50:AD50"/>
    <mergeCell ref="AF50:AH50"/>
    <mergeCell ref="AJ50:AL50"/>
    <mergeCell ref="AN50:AP50"/>
    <mergeCell ref="A49:A50"/>
    <mergeCell ref="B49:B50"/>
    <mergeCell ref="C49:C50"/>
    <mergeCell ref="G49:G50"/>
    <mergeCell ref="K49:K50"/>
    <mergeCell ref="O49:O50"/>
    <mergeCell ref="S49:S50"/>
    <mergeCell ref="W49:W50"/>
    <mergeCell ref="AA49:AA50"/>
    <mergeCell ref="A47:A48"/>
    <mergeCell ref="G47:G48"/>
    <mergeCell ref="K47:K48"/>
    <mergeCell ref="O47:O48"/>
    <mergeCell ref="S47:S48"/>
    <mergeCell ref="W47:W48"/>
    <mergeCell ref="AA47:AA48"/>
    <mergeCell ref="AE47:AE48"/>
    <mergeCell ref="AI47:AI48"/>
    <mergeCell ref="D48:F48"/>
    <mergeCell ref="H48:J48"/>
    <mergeCell ref="L48:N48"/>
    <mergeCell ref="P48:R48"/>
    <mergeCell ref="T48:V48"/>
    <mergeCell ref="X48:Z48"/>
    <mergeCell ref="AB48:AD48"/>
    <mergeCell ref="AF48:AH48"/>
    <mergeCell ref="AS47:AS48"/>
    <mergeCell ref="AT47:AT48"/>
    <mergeCell ref="AU47:AU48"/>
    <mergeCell ref="AM47:AM48"/>
    <mergeCell ref="AQ47:AQ48"/>
    <mergeCell ref="AJ48:AL48"/>
    <mergeCell ref="AN48:AP48"/>
    <mergeCell ref="B47:B48"/>
    <mergeCell ref="C47:C48"/>
    <mergeCell ref="T12:V12"/>
    <mergeCell ref="X12:Z12"/>
    <mergeCell ref="AB12:AD12"/>
    <mergeCell ref="AF12:AH12"/>
    <mergeCell ref="AJ12:AL12"/>
    <mergeCell ref="W11:W12"/>
    <mergeCell ref="AE11:AE12"/>
    <mergeCell ref="AI11:AI12"/>
    <mergeCell ref="AR47:AR48"/>
    <mergeCell ref="AM11:AM12"/>
    <mergeCell ref="AQ11:AQ12"/>
    <mergeCell ref="AR11:AR12"/>
    <mergeCell ref="AR41:AR42"/>
    <mergeCell ref="AE31:AE32"/>
    <mergeCell ref="AI31:AI32"/>
    <mergeCell ref="AM31:AM32"/>
    <mergeCell ref="AQ31:AQ32"/>
    <mergeCell ref="AR31:AR32"/>
    <mergeCell ref="AE27:AE28"/>
    <mergeCell ref="AI27:AI28"/>
    <mergeCell ref="AM27:AM28"/>
    <mergeCell ref="AQ27:AQ28"/>
    <mergeCell ref="AR27:AR28"/>
    <mergeCell ref="AE25:AE26"/>
    <mergeCell ref="AS11:AS12"/>
    <mergeCell ref="AT11:AT12"/>
    <mergeCell ref="AU11:AU12"/>
    <mergeCell ref="AN12:AP12"/>
    <mergeCell ref="K19:K20"/>
    <mergeCell ref="D20:F20"/>
    <mergeCell ref="H20:J20"/>
    <mergeCell ref="P20:R20"/>
    <mergeCell ref="AE19:AE20"/>
    <mergeCell ref="AI19:AI20"/>
    <mergeCell ref="AM19:AM20"/>
    <mergeCell ref="AQ19:AQ20"/>
    <mergeCell ref="AR19:AR20"/>
    <mergeCell ref="AS19:AS20"/>
    <mergeCell ref="AT19:AT20"/>
    <mergeCell ref="AU19:AU20"/>
    <mergeCell ref="X20:Z20"/>
    <mergeCell ref="AB20:AD20"/>
    <mergeCell ref="AF20:AH20"/>
    <mergeCell ref="AJ20:AL20"/>
    <mergeCell ref="AN20:AP20"/>
    <mergeCell ref="AA19:AA20"/>
    <mergeCell ref="AE17:AE18"/>
    <mergeCell ref="AI17:AI18"/>
    <mergeCell ref="G21:G22"/>
    <mergeCell ref="D22:F22"/>
    <mergeCell ref="H22:J22"/>
    <mergeCell ref="L22:N22"/>
    <mergeCell ref="P22:R22"/>
    <mergeCell ref="D10:F10"/>
    <mergeCell ref="H10:J10"/>
    <mergeCell ref="L10:N10"/>
    <mergeCell ref="P10:R10"/>
    <mergeCell ref="G19:G20"/>
    <mergeCell ref="D12:F12"/>
    <mergeCell ref="H12:J12"/>
    <mergeCell ref="L12:N12"/>
    <mergeCell ref="P12:R12"/>
    <mergeCell ref="T10:V10"/>
    <mergeCell ref="G9:G10"/>
    <mergeCell ref="K9:K10"/>
    <mergeCell ref="O9:O10"/>
    <mergeCell ref="S9:S10"/>
    <mergeCell ref="W9:W10"/>
    <mergeCell ref="AE9:AE10"/>
    <mergeCell ref="AI9:AI10"/>
    <mergeCell ref="AM9:AM10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G45:G46"/>
    <mergeCell ref="K45:K46"/>
    <mergeCell ref="O45:O46"/>
    <mergeCell ref="S45:S46"/>
    <mergeCell ref="W45:W46"/>
    <mergeCell ref="AA45:AA46"/>
    <mergeCell ref="AE45:AE46"/>
    <mergeCell ref="AI45:AI46"/>
    <mergeCell ref="AA43:AA44"/>
    <mergeCell ref="AE43:AE44"/>
    <mergeCell ref="AI43:AI44"/>
    <mergeCell ref="AM43:AM44"/>
    <mergeCell ref="AQ43:AQ44"/>
    <mergeCell ref="AR43:AR44"/>
    <mergeCell ref="AS43:AS44"/>
    <mergeCell ref="AT43:AT44"/>
    <mergeCell ref="AU45:AU46"/>
    <mergeCell ref="AN46:AP46"/>
    <mergeCell ref="AM45:AM46"/>
    <mergeCell ref="AQ45:AQ46"/>
    <mergeCell ref="AR45:AR46"/>
    <mergeCell ref="AS45:AS46"/>
    <mergeCell ref="B45:B46"/>
    <mergeCell ref="C45:C46"/>
    <mergeCell ref="A43:A44"/>
    <mergeCell ref="A45:A46"/>
    <mergeCell ref="AE41:AE42"/>
    <mergeCell ref="AI41:AI42"/>
    <mergeCell ref="AM41:AM42"/>
    <mergeCell ref="AQ41:AQ42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G43:G44"/>
    <mergeCell ref="K43:K44"/>
    <mergeCell ref="O43:O44"/>
    <mergeCell ref="S43:S44"/>
    <mergeCell ref="W43:W44"/>
    <mergeCell ref="AS41:AS42"/>
    <mergeCell ref="AT41:AT42"/>
    <mergeCell ref="A41:A42"/>
    <mergeCell ref="B41:B42"/>
    <mergeCell ref="C41:C42"/>
    <mergeCell ref="AT45:AT46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G41:G42"/>
    <mergeCell ref="K41:K42"/>
    <mergeCell ref="O41:O42"/>
    <mergeCell ref="S41:S42"/>
    <mergeCell ref="W41:W42"/>
    <mergeCell ref="AA41:AA42"/>
    <mergeCell ref="C43:C44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G39:G40"/>
    <mergeCell ref="K39:K40"/>
    <mergeCell ref="O39:O40"/>
    <mergeCell ref="S39:S40"/>
    <mergeCell ref="W39:W40"/>
    <mergeCell ref="AA39:AA40"/>
    <mergeCell ref="A39:A40"/>
    <mergeCell ref="B39:B40"/>
    <mergeCell ref="C39:C40"/>
    <mergeCell ref="AE37:AE38"/>
    <mergeCell ref="AI37:AI38"/>
    <mergeCell ref="AM37:AM38"/>
    <mergeCell ref="AQ37:AQ38"/>
    <mergeCell ref="AR37:AR38"/>
    <mergeCell ref="AS37:AS38"/>
    <mergeCell ref="A37:A38"/>
    <mergeCell ref="B37:B38"/>
    <mergeCell ref="C37:C38"/>
    <mergeCell ref="AE39:AE40"/>
    <mergeCell ref="AI39:AI40"/>
    <mergeCell ref="AM39:AM40"/>
    <mergeCell ref="AQ39:AQ40"/>
    <mergeCell ref="AR39:AR40"/>
    <mergeCell ref="AS39:AS40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G37:G38"/>
    <mergeCell ref="K37:K38"/>
    <mergeCell ref="O37:O38"/>
    <mergeCell ref="S37:S38"/>
    <mergeCell ref="W37:W38"/>
    <mergeCell ref="AA37:AA38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G35:G36"/>
    <mergeCell ref="K35:K36"/>
    <mergeCell ref="O35:O36"/>
    <mergeCell ref="S35:S36"/>
    <mergeCell ref="W35:W36"/>
    <mergeCell ref="AA35:AA36"/>
    <mergeCell ref="B33:B34"/>
    <mergeCell ref="C33:C34"/>
    <mergeCell ref="AE35:AE36"/>
    <mergeCell ref="AI35:AI36"/>
    <mergeCell ref="AM35:AM36"/>
    <mergeCell ref="AQ35:AQ36"/>
    <mergeCell ref="AR35:AR36"/>
    <mergeCell ref="AS35:AS36"/>
    <mergeCell ref="AT35:AT36"/>
    <mergeCell ref="AT33:AT34"/>
    <mergeCell ref="AU33:AU34"/>
    <mergeCell ref="D34:F34"/>
    <mergeCell ref="H34:J34"/>
    <mergeCell ref="L34:N34"/>
    <mergeCell ref="P34:R34"/>
    <mergeCell ref="T34:V34"/>
    <mergeCell ref="X34:Z34"/>
    <mergeCell ref="AB34:AD34"/>
    <mergeCell ref="AF34:AH34"/>
    <mergeCell ref="AJ34:AL34"/>
    <mergeCell ref="AN34:AP34"/>
    <mergeCell ref="G33:G34"/>
    <mergeCell ref="K33:K34"/>
    <mergeCell ref="O33:O34"/>
    <mergeCell ref="S33:S34"/>
    <mergeCell ref="W33:W34"/>
    <mergeCell ref="AA33:AA34"/>
    <mergeCell ref="AE33:AE34"/>
    <mergeCell ref="AI33:AI34"/>
    <mergeCell ref="AM33:AM34"/>
    <mergeCell ref="AQ33:AQ34"/>
    <mergeCell ref="AR33:AR34"/>
    <mergeCell ref="AS33:AS34"/>
    <mergeCell ref="AS31:AS32"/>
    <mergeCell ref="AT31:AT32"/>
    <mergeCell ref="AU31:AU32"/>
    <mergeCell ref="D32:F32"/>
    <mergeCell ref="H32:J32"/>
    <mergeCell ref="L32:N32"/>
    <mergeCell ref="P32:R32"/>
    <mergeCell ref="T32:V32"/>
    <mergeCell ref="X32:Z32"/>
    <mergeCell ref="AB32:AD32"/>
    <mergeCell ref="AF32:AH32"/>
    <mergeCell ref="AJ32:AL32"/>
    <mergeCell ref="AN32:AP32"/>
    <mergeCell ref="G31:G32"/>
    <mergeCell ref="K31:K32"/>
    <mergeCell ref="O31:O32"/>
    <mergeCell ref="S31:S32"/>
    <mergeCell ref="W31:W32"/>
    <mergeCell ref="AA31:AA32"/>
    <mergeCell ref="D30:F30"/>
    <mergeCell ref="H30:J30"/>
    <mergeCell ref="L30:N30"/>
    <mergeCell ref="P30:R30"/>
    <mergeCell ref="T30:V30"/>
    <mergeCell ref="X30:Z30"/>
    <mergeCell ref="AB30:AD30"/>
    <mergeCell ref="AF30:AH30"/>
    <mergeCell ref="AJ30:AL30"/>
    <mergeCell ref="O29:O30"/>
    <mergeCell ref="S29:S30"/>
    <mergeCell ref="W29:W30"/>
    <mergeCell ref="AA29:AA30"/>
    <mergeCell ref="AE29:AE30"/>
    <mergeCell ref="AI29:AI30"/>
    <mergeCell ref="G29:G30"/>
    <mergeCell ref="K29:K30"/>
    <mergeCell ref="AS27:AS28"/>
    <mergeCell ref="W27:W28"/>
    <mergeCell ref="AS29:AS30"/>
    <mergeCell ref="AT27:AT28"/>
    <mergeCell ref="AU27:AU28"/>
    <mergeCell ref="X28:Z28"/>
    <mergeCell ref="AB28:AD28"/>
    <mergeCell ref="AF28:AH28"/>
    <mergeCell ref="AJ28:AL28"/>
    <mergeCell ref="AN28:AP28"/>
    <mergeCell ref="AA27:AA28"/>
    <mergeCell ref="AT29:AT30"/>
    <mergeCell ref="AU29:AU30"/>
    <mergeCell ref="AN30:AP30"/>
    <mergeCell ref="AM29:AM30"/>
    <mergeCell ref="AQ29:AQ30"/>
    <mergeCell ref="AR29:AR30"/>
    <mergeCell ref="AI25:AI26"/>
    <mergeCell ref="AM25:AM26"/>
    <mergeCell ref="AQ25:AQ26"/>
    <mergeCell ref="AR25:AR26"/>
    <mergeCell ref="AS25:AS26"/>
    <mergeCell ref="AT25:AT26"/>
    <mergeCell ref="AU25:AU26"/>
    <mergeCell ref="X26:Z26"/>
    <mergeCell ref="AB26:AD26"/>
    <mergeCell ref="AF26:AH26"/>
    <mergeCell ref="AJ26:AL26"/>
    <mergeCell ref="AN26:AP26"/>
    <mergeCell ref="AA25:AA26"/>
    <mergeCell ref="AE23:AE24"/>
    <mergeCell ref="AI23:AI24"/>
    <mergeCell ref="AM23:AM24"/>
    <mergeCell ref="AQ23:AQ24"/>
    <mergeCell ref="AR23:AR24"/>
    <mergeCell ref="AS23:AS24"/>
    <mergeCell ref="AT23:AT24"/>
    <mergeCell ref="AU23:AU24"/>
    <mergeCell ref="X24:Z24"/>
    <mergeCell ref="AB24:AD24"/>
    <mergeCell ref="AF24:AH24"/>
    <mergeCell ref="AJ24:AL24"/>
    <mergeCell ref="AN24:AP24"/>
    <mergeCell ref="AA23:AA24"/>
    <mergeCell ref="AE21:AE22"/>
    <mergeCell ref="AI21:AI22"/>
    <mergeCell ref="AM21:AM22"/>
    <mergeCell ref="AQ21:AQ22"/>
    <mergeCell ref="AR21:AR22"/>
    <mergeCell ref="AS21:AS22"/>
    <mergeCell ref="AT21:AT22"/>
    <mergeCell ref="AU21:AU22"/>
    <mergeCell ref="X22:Z22"/>
    <mergeCell ref="AB22:AD22"/>
    <mergeCell ref="AF22:AH22"/>
    <mergeCell ref="AJ22:AL22"/>
    <mergeCell ref="AN22:AP22"/>
    <mergeCell ref="AA21:AA22"/>
    <mergeCell ref="AM17:AM18"/>
    <mergeCell ref="AQ17:AQ18"/>
    <mergeCell ref="AR17:AR18"/>
    <mergeCell ref="AS17:AS18"/>
    <mergeCell ref="AT17:AT18"/>
    <mergeCell ref="AU17:AU18"/>
    <mergeCell ref="X18:Z18"/>
    <mergeCell ref="AB18:AD18"/>
    <mergeCell ref="AF18:AH18"/>
    <mergeCell ref="AJ18:AL18"/>
    <mergeCell ref="AN18:AP18"/>
    <mergeCell ref="AE15:AE16"/>
    <mergeCell ref="AI15:AI16"/>
    <mergeCell ref="AM15:AM16"/>
    <mergeCell ref="AQ15:AQ16"/>
    <mergeCell ref="AR15:AR16"/>
    <mergeCell ref="AS15:AS16"/>
    <mergeCell ref="AT15:AT16"/>
    <mergeCell ref="AU15:AU16"/>
    <mergeCell ref="X16:Z16"/>
    <mergeCell ref="AB16:AD16"/>
    <mergeCell ref="AF16:AH16"/>
    <mergeCell ref="AJ16:AL16"/>
    <mergeCell ref="AN16:AP16"/>
    <mergeCell ref="AE13:AE14"/>
    <mergeCell ref="AI13:AI14"/>
    <mergeCell ref="AM13:AM14"/>
    <mergeCell ref="AQ13:AQ14"/>
    <mergeCell ref="AR13:AR14"/>
    <mergeCell ref="AS13:AS14"/>
    <mergeCell ref="AT13:AT14"/>
    <mergeCell ref="AU13:AU14"/>
    <mergeCell ref="X14:Z14"/>
    <mergeCell ref="AB14:AD14"/>
    <mergeCell ref="AF14:AH14"/>
    <mergeCell ref="AJ14:AL14"/>
    <mergeCell ref="AN14:AP14"/>
    <mergeCell ref="AS9:AS10"/>
    <mergeCell ref="AT9:AT10"/>
    <mergeCell ref="AU9:AU10"/>
    <mergeCell ref="X10:Z10"/>
    <mergeCell ref="AB10:AD10"/>
    <mergeCell ref="AF10:AH10"/>
    <mergeCell ref="AJ10:AL10"/>
    <mergeCell ref="AN10:AP10"/>
    <mergeCell ref="AR9:AR10"/>
    <mergeCell ref="AQ9:AQ10"/>
    <mergeCell ref="AB8:AD8"/>
    <mergeCell ref="AF8:AH8"/>
    <mergeCell ref="AJ8:AL8"/>
    <mergeCell ref="AN8:AP8"/>
    <mergeCell ref="AS5:AS6"/>
    <mergeCell ref="AT5:AT6"/>
    <mergeCell ref="AU5:AU6"/>
    <mergeCell ref="AE7:AE8"/>
    <mergeCell ref="AI7:AI8"/>
    <mergeCell ref="AM7:AM8"/>
    <mergeCell ref="AQ7:AQ8"/>
    <mergeCell ref="AR7:AR8"/>
    <mergeCell ref="AS7:AS8"/>
    <mergeCell ref="AT7:AT8"/>
    <mergeCell ref="AU7:AU8"/>
    <mergeCell ref="AB5:AD5"/>
    <mergeCell ref="AE5:AE6"/>
    <mergeCell ref="AF5:AH5"/>
    <mergeCell ref="AI5:AI6"/>
    <mergeCell ref="AJ5:AL5"/>
    <mergeCell ref="AM5:AM6"/>
    <mergeCell ref="AN5:AP5"/>
    <mergeCell ref="AQ5:AQ6"/>
    <mergeCell ref="AR5:AR6"/>
    <mergeCell ref="T22:V22"/>
    <mergeCell ref="K21:K22"/>
    <mergeCell ref="O21:O22"/>
    <mergeCell ref="S21:S22"/>
    <mergeCell ref="W21:W22"/>
    <mergeCell ref="AA5:AA6"/>
    <mergeCell ref="AA7:AA8"/>
    <mergeCell ref="AA9:AA10"/>
    <mergeCell ref="AA11:AA12"/>
    <mergeCell ref="AA13:AA14"/>
    <mergeCell ref="AA15:AA16"/>
    <mergeCell ref="AA17:AA18"/>
    <mergeCell ref="W19:W20"/>
    <mergeCell ref="T14:V14"/>
    <mergeCell ref="W13:W14"/>
    <mergeCell ref="W17:W18"/>
    <mergeCell ref="T18:V18"/>
    <mergeCell ref="W15:W16"/>
    <mergeCell ref="X8:Z8"/>
    <mergeCell ref="L20:N20"/>
    <mergeCell ref="T20:V20"/>
    <mergeCell ref="O19:O20"/>
    <mergeCell ref="S19:S20"/>
    <mergeCell ref="W7:W8"/>
    <mergeCell ref="T16:V16"/>
    <mergeCell ref="G17:G18"/>
    <mergeCell ref="K17:K18"/>
    <mergeCell ref="O17:O18"/>
    <mergeCell ref="S17:S18"/>
    <mergeCell ref="D18:F18"/>
    <mergeCell ref="H18:J18"/>
    <mergeCell ref="L18:N18"/>
    <mergeCell ref="P18:R18"/>
    <mergeCell ref="A15:A16"/>
    <mergeCell ref="B15:B16"/>
    <mergeCell ref="C15:C16"/>
    <mergeCell ref="G15:G16"/>
    <mergeCell ref="K15:K16"/>
    <mergeCell ref="O15:O16"/>
    <mergeCell ref="S15:S16"/>
    <mergeCell ref="D14:F14"/>
    <mergeCell ref="H14:J14"/>
    <mergeCell ref="L14:N14"/>
    <mergeCell ref="P14:R14"/>
    <mergeCell ref="D16:F16"/>
    <mergeCell ref="H16:J16"/>
    <mergeCell ref="L16:N16"/>
    <mergeCell ref="P16:R16"/>
    <mergeCell ref="A9:A10"/>
    <mergeCell ref="B9:B10"/>
    <mergeCell ref="B11:B12"/>
    <mergeCell ref="C11:C12"/>
    <mergeCell ref="G11:G12"/>
    <mergeCell ref="K11:K12"/>
    <mergeCell ref="O11:O12"/>
    <mergeCell ref="S11:S12"/>
    <mergeCell ref="A13:A14"/>
    <mergeCell ref="B13:B14"/>
    <mergeCell ref="C13:C14"/>
    <mergeCell ref="G13:G14"/>
    <mergeCell ref="K13:K14"/>
    <mergeCell ref="O13:O14"/>
    <mergeCell ref="S13:S14"/>
    <mergeCell ref="C7:C8"/>
    <mergeCell ref="G7:G8"/>
    <mergeCell ref="K7:K8"/>
    <mergeCell ref="O7:O8"/>
    <mergeCell ref="S7:S8"/>
    <mergeCell ref="D8:F8"/>
    <mergeCell ref="H8:J8"/>
    <mergeCell ref="L8:N8"/>
    <mergeCell ref="P8:R8"/>
    <mergeCell ref="T28:V28"/>
    <mergeCell ref="A25:A26"/>
    <mergeCell ref="B25:B26"/>
    <mergeCell ref="T8:V8"/>
    <mergeCell ref="B2:X2"/>
    <mergeCell ref="B4:C4"/>
    <mergeCell ref="A5:A6"/>
    <mergeCell ref="B5:B6"/>
    <mergeCell ref="C5:C6"/>
    <mergeCell ref="D5:F5"/>
    <mergeCell ref="G5:G6"/>
    <mergeCell ref="H5:J5"/>
    <mergeCell ref="K5:K6"/>
    <mergeCell ref="L5:N5"/>
    <mergeCell ref="O5:O6"/>
    <mergeCell ref="P5:R5"/>
    <mergeCell ref="S5:S6"/>
    <mergeCell ref="T5:V5"/>
    <mergeCell ref="W5:W6"/>
    <mergeCell ref="X5:Z5"/>
    <mergeCell ref="A11:A12"/>
    <mergeCell ref="C9:C10"/>
    <mergeCell ref="A7:A8"/>
    <mergeCell ref="B7:B8"/>
    <mergeCell ref="G27:G28"/>
    <mergeCell ref="K27:K28"/>
    <mergeCell ref="O27:O28"/>
    <mergeCell ref="S27:S28"/>
    <mergeCell ref="A23:A24"/>
    <mergeCell ref="B23:B24"/>
    <mergeCell ref="C23:C24"/>
    <mergeCell ref="G23:G24"/>
    <mergeCell ref="K23:K24"/>
    <mergeCell ref="O23:O24"/>
    <mergeCell ref="S23:S24"/>
    <mergeCell ref="L24:N24"/>
    <mergeCell ref="P24:R24"/>
    <mergeCell ref="D28:F28"/>
    <mergeCell ref="H28:J28"/>
    <mergeCell ref="L28:N28"/>
    <mergeCell ref="P28:R28"/>
    <mergeCell ref="G25:G26"/>
    <mergeCell ref="K25:K26"/>
    <mergeCell ref="O25:O26"/>
    <mergeCell ref="S25:S26"/>
    <mergeCell ref="W25:W26"/>
    <mergeCell ref="W23:W24"/>
    <mergeCell ref="D24:F24"/>
    <mergeCell ref="H24:J24"/>
    <mergeCell ref="D26:F26"/>
    <mergeCell ref="H26:J26"/>
    <mergeCell ref="L26:N26"/>
    <mergeCell ref="P26:R26"/>
    <mergeCell ref="T26:V26"/>
    <mergeCell ref="T24:V24"/>
    <mergeCell ref="A17:A18"/>
    <mergeCell ref="B43:B44"/>
    <mergeCell ref="A21:A22"/>
    <mergeCell ref="B21:B22"/>
    <mergeCell ref="C21:C22"/>
    <mergeCell ref="A19:A20"/>
    <mergeCell ref="B19:B20"/>
    <mergeCell ref="C19:C20"/>
    <mergeCell ref="A29:A30"/>
    <mergeCell ref="B29:B30"/>
    <mergeCell ref="C29:C30"/>
    <mergeCell ref="C25:C26"/>
    <mergeCell ref="A27:A28"/>
    <mergeCell ref="B27:B28"/>
    <mergeCell ref="C27:C28"/>
    <mergeCell ref="B17:B18"/>
    <mergeCell ref="C17:C18"/>
    <mergeCell ref="A31:A32"/>
    <mergeCell ref="B31:B32"/>
    <mergeCell ref="C31:C32"/>
    <mergeCell ref="A35:A36"/>
    <mergeCell ref="B35:B36"/>
    <mergeCell ref="C35:C36"/>
    <mergeCell ref="A33:A34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3"/>
  <sheetViews>
    <sheetView zoomScale="55" zoomScaleNormal="55" workbookViewId="0">
      <selection activeCell="P55" sqref="P55"/>
    </sheetView>
  </sheetViews>
  <sheetFormatPr defaultRowHeight="15" x14ac:dyDescent="0.25"/>
  <cols>
    <col min="1" max="1" width="4.7109375" customWidth="1"/>
    <col min="2" max="2" width="24.28515625" customWidth="1"/>
    <col min="3" max="3" width="37.7109375" customWidth="1"/>
    <col min="4" max="25" width="5.7109375" customWidth="1"/>
    <col min="26" max="26" width="5.5703125" customWidth="1"/>
    <col min="27" max="27" width="6.28515625" customWidth="1"/>
    <col min="28" max="47" width="5.5703125" customWidth="1"/>
    <col min="48" max="73" width="3.85546875" customWidth="1"/>
  </cols>
  <sheetData>
    <row r="1" spans="1:47" x14ac:dyDescent="0.25"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AA1" s="11"/>
      <c r="AB1" s="11"/>
      <c r="AC1" s="11"/>
      <c r="AD1" s="11"/>
      <c r="AE1" s="11"/>
      <c r="AF1" s="11"/>
      <c r="AG1" s="11"/>
      <c r="AH1" s="11"/>
      <c r="AI1" s="11"/>
      <c r="AJ1" s="11"/>
    </row>
    <row r="2" spans="1:47" ht="18" customHeight="1" x14ac:dyDescent="0.25">
      <c r="A2" s="15"/>
      <c r="B2" s="290" t="s">
        <v>53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47" ht="18" customHeight="1" thickBot="1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47" ht="18" customHeight="1" thickBot="1" x14ac:dyDescent="0.3">
      <c r="A4" s="15"/>
      <c r="B4" s="235" t="s">
        <v>45</v>
      </c>
      <c r="C4" s="2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47" ht="18" customHeight="1" x14ac:dyDescent="0.25">
      <c r="A5" s="179" t="s">
        <v>0</v>
      </c>
      <c r="B5" s="179" t="s">
        <v>17</v>
      </c>
      <c r="C5" s="179" t="s">
        <v>1</v>
      </c>
      <c r="D5" s="291" t="s">
        <v>54</v>
      </c>
      <c r="E5" s="292"/>
      <c r="F5" s="293"/>
      <c r="G5" s="225" t="s">
        <v>14</v>
      </c>
      <c r="H5" s="291" t="s">
        <v>55</v>
      </c>
      <c r="I5" s="292"/>
      <c r="J5" s="293"/>
      <c r="K5" s="225" t="s">
        <v>14</v>
      </c>
      <c r="L5" s="291" t="s">
        <v>36</v>
      </c>
      <c r="M5" s="292"/>
      <c r="N5" s="293"/>
      <c r="O5" s="225" t="s">
        <v>14</v>
      </c>
      <c r="P5" s="291" t="s">
        <v>48</v>
      </c>
      <c r="Q5" s="292"/>
      <c r="R5" s="293"/>
      <c r="S5" s="225" t="s">
        <v>14</v>
      </c>
      <c r="T5" s="291" t="s">
        <v>56</v>
      </c>
      <c r="U5" s="292"/>
      <c r="V5" s="293"/>
      <c r="W5" s="225" t="s">
        <v>14</v>
      </c>
      <c r="X5" s="414" t="s">
        <v>57</v>
      </c>
      <c r="Y5" s="415"/>
      <c r="Z5" s="416"/>
      <c r="AA5" s="225" t="s">
        <v>14</v>
      </c>
      <c r="AB5" s="414" t="s">
        <v>58</v>
      </c>
      <c r="AC5" s="415"/>
      <c r="AD5" s="416"/>
      <c r="AE5" s="225" t="s">
        <v>14</v>
      </c>
      <c r="AF5" s="291" t="s">
        <v>41</v>
      </c>
      <c r="AG5" s="292"/>
      <c r="AH5" s="293"/>
      <c r="AI5" s="225" t="s">
        <v>14</v>
      </c>
      <c r="AJ5" s="291" t="s">
        <v>51</v>
      </c>
      <c r="AK5" s="292"/>
      <c r="AL5" s="293"/>
      <c r="AM5" s="225" t="s">
        <v>14</v>
      </c>
      <c r="AN5" s="291" t="s">
        <v>59</v>
      </c>
      <c r="AO5" s="292"/>
      <c r="AP5" s="293"/>
      <c r="AQ5" s="225" t="s">
        <v>14</v>
      </c>
      <c r="AR5" s="237" t="s">
        <v>22</v>
      </c>
      <c r="AS5" s="237" t="s">
        <v>23</v>
      </c>
      <c r="AT5" s="179" t="s">
        <v>7</v>
      </c>
      <c r="AU5" s="312" t="s">
        <v>8</v>
      </c>
    </row>
    <row r="6" spans="1:47" ht="18" customHeight="1" thickBot="1" x14ac:dyDescent="0.3">
      <c r="A6" s="180"/>
      <c r="B6" s="180"/>
      <c r="C6" s="180"/>
      <c r="D6" s="4" t="s">
        <v>19</v>
      </c>
      <c r="E6" s="5" t="s">
        <v>20</v>
      </c>
      <c r="F6" s="6" t="s">
        <v>21</v>
      </c>
      <c r="G6" s="226"/>
      <c r="H6" s="4" t="s">
        <v>19</v>
      </c>
      <c r="I6" s="5" t="s">
        <v>20</v>
      </c>
      <c r="J6" s="6" t="s">
        <v>21</v>
      </c>
      <c r="K6" s="226"/>
      <c r="L6" s="4" t="s">
        <v>19</v>
      </c>
      <c r="M6" s="5" t="s">
        <v>20</v>
      </c>
      <c r="N6" s="6" t="s">
        <v>21</v>
      </c>
      <c r="O6" s="226"/>
      <c r="P6" s="4" t="s">
        <v>19</v>
      </c>
      <c r="Q6" s="5" t="s">
        <v>20</v>
      </c>
      <c r="R6" s="6" t="s">
        <v>21</v>
      </c>
      <c r="S6" s="226"/>
      <c r="T6" s="4" t="s">
        <v>19</v>
      </c>
      <c r="U6" s="5" t="s">
        <v>20</v>
      </c>
      <c r="V6" s="6" t="s">
        <v>21</v>
      </c>
      <c r="W6" s="226"/>
      <c r="X6" s="4" t="s">
        <v>19</v>
      </c>
      <c r="Y6" s="5" t="s">
        <v>20</v>
      </c>
      <c r="Z6" s="6" t="s">
        <v>21</v>
      </c>
      <c r="AA6" s="226"/>
      <c r="AB6" s="4" t="s">
        <v>19</v>
      </c>
      <c r="AC6" s="5" t="s">
        <v>20</v>
      </c>
      <c r="AD6" s="6" t="s">
        <v>21</v>
      </c>
      <c r="AE6" s="226"/>
      <c r="AF6" s="4" t="s">
        <v>19</v>
      </c>
      <c r="AG6" s="5" t="s">
        <v>20</v>
      </c>
      <c r="AH6" s="6" t="s">
        <v>21</v>
      </c>
      <c r="AI6" s="226"/>
      <c r="AJ6" s="4" t="s">
        <v>19</v>
      </c>
      <c r="AK6" s="5" t="s">
        <v>20</v>
      </c>
      <c r="AL6" s="6" t="s">
        <v>21</v>
      </c>
      <c r="AM6" s="226"/>
      <c r="AN6" s="4" t="s">
        <v>19</v>
      </c>
      <c r="AO6" s="5" t="s">
        <v>20</v>
      </c>
      <c r="AP6" s="6" t="s">
        <v>21</v>
      </c>
      <c r="AQ6" s="226"/>
      <c r="AR6" s="238"/>
      <c r="AS6" s="238"/>
      <c r="AT6" s="180"/>
      <c r="AU6" s="313"/>
    </row>
    <row r="7" spans="1:47" ht="18" customHeight="1" x14ac:dyDescent="0.25">
      <c r="A7" s="211">
        <v>1</v>
      </c>
      <c r="B7" s="294" t="s">
        <v>97</v>
      </c>
      <c r="C7" s="295" t="s">
        <v>76</v>
      </c>
      <c r="D7" s="58">
        <v>8</v>
      </c>
      <c r="E7" s="59">
        <v>0</v>
      </c>
      <c r="F7" s="124">
        <v>0</v>
      </c>
      <c r="G7" s="205">
        <f>D8</f>
        <v>8</v>
      </c>
      <c r="H7" s="60">
        <v>6</v>
      </c>
      <c r="I7" s="59">
        <v>0</v>
      </c>
      <c r="J7" s="59">
        <v>0</v>
      </c>
      <c r="K7" s="205">
        <f>SUM(G7,H8)</f>
        <v>14</v>
      </c>
      <c r="L7" s="60">
        <v>0</v>
      </c>
      <c r="M7" s="59">
        <v>0</v>
      </c>
      <c r="N7" s="59">
        <v>0</v>
      </c>
      <c r="O7" s="205">
        <f>SUM(K7,L8)</f>
        <v>14</v>
      </c>
      <c r="P7" s="60">
        <v>0</v>
      </c>
      <c r="Q7" s="59">
        <v>0</v>
      </c>
      <c r="R7" s="124">
        <v>0</v>
      </c>
      <c r="S7" s="205">
        <f>SUM(O7,P8)</f>
        <v>14</v>
      </c>
      <c r="T7" s="60">
        <v>0</v>
      </c>
      <c r="U7" s="59">
        <v>0</v>
      </c>
      <c r="V7" s="59">
        <v>0</v>
      </c>
      <c r="W7" s="205">
        <f>SUM(S7,T8)</f>
        <v>14</v>
      </c>
      <c r="X7" s="58">
        <v>6</v>
      </c>
      <c r="Y7" s="59">
        <v>0</v>
      </c>
      <c r="Z7" s="124">
        <v>0</v>
      </c>
      <c r="AA7" s="205">
        <f>SUM(W7,X8)</f>
        <v>20</v>
      </c>
      <c r="AB7" s="60">
        <v>4</v>
      </c>
      <c r="AC7" s="59">
        <v>0</v>
      </c>
      <c r="AD7" s="59">
        <v>4</v>
      </c>
      <c r="AE7" s="205">
        <f>SUM(AA7,AB8)</f>
        <v>28</v>
      </c>
      <c r="AF7" s="60">
        <v>0</v>
      </c>
      <c r="AG7" s="59">
        <v>0</v>
      </c>
      <c r="AH7" s="59">
        <v>0</v>
      </c>
      <c r="AI7" s="205">
        <f>SUM(AE7,AF8)</f>
        <v>28</v>
      </c>
      <c r="AJ7" s="60">
        <v>0</v>
      </c>
      <c r="AK7" s="59">
        <v>0</v>
      </c>
      <c r="AL7" s="124">
        <v>4</v>
      </c>
      <c r="AM7" s="205">
        <f>SUM(AI7,AJ8)</f>
        <v>32</v>
      </c>
      <c r="AN7" s="60">
        <v>0</v>
      </c>
      <c r="AO7" s="59">
        <v>0</v>
      </c>
      <c r="AP7" s="59">
        <v>0</v>
      </c>
      <c r="AQ7" s="205">
        <f>SUM(AM7,AN8)</f>
        <v>32</v>
      </c>
      <c r="AR7" s="233">
        <f>COUNTIF(D7:F7,"=10")+COUNTIF(H7:J7,"=10")+COUNTIF(L7:N7,"=10")+COUNTIF(P7:R7,"=10")+COUNTIF(T7:V7,"=10")+COUNTIF(X7:Z7,"=10")+COUNTIF(AB7:AD7,"=10")+COUNTIF(AF7:AH7,"=10")+COUNTIF(AJ7:AL7,"=10")+COUNTIF(AN7:AP7,"=10")</f>
        <v>0</v>
      </c>
      <c r="AS7" s="233">
        <f>COUNTIF(D7:F7,"=8")+COUNTIF(H7:J7,"=8")+COUNTIF(L7:N7,"=8")+COUNTIF(P7:R7,"=8")+COUNTIF(T7:V7,"=8")+COUNTIF(X7:Z7,"=8")+COUNTIF(AB7:AD7,"=8")+COUNTIF(AF7:AH7,"=8")+COUNTIF(AJ7:AL7,"=8")+COUNTIF(AN7:AP7,"=8")</f>
        <v>1</v>
      </c>
      <c r="AT7" s="223">
        <f>AQ7</f>
        <v>32</v>
      </c>
      <c r="AU7" s="386"/>
    </row>
    <row r="8" spans="1:47" ht="18" customHeight="1" x14ac:dyDescent="0.25">
      <c r="A8" s="188"/>
      <c r="B8" s="272"/>
      <c r="C8" s="271"/>
      <c r="D8" s="274">
        <f>SUM(D7:F7)</f>
        <v>8</v>
      </c>
      <c r="E8" s="274"/>
      <c r="F8" s="275"/>
      <c r="G8" s="270"/>
      <c r="H8" s="273">
        <f>SUM(H7:J7)</f>
        <v>6</v>
      </c>
      <c r="I8" s="274"/>
      <c r="J8" s="275"/>
      <c r="K8" s="270"/>
      <c r="L8" s="273">
        <f>SUM(L7:N7)</f>
        <v>0</v>
      </c>
      <c r="M8" s="274"/>
      <c r="N8" s="275"/>
      <c r="O8" s="270"/>
      <c r="P8" s="273">
        <f>SUM(P7:R7)</f>
        <v>0</v>
      </c>
      <c r="Q8" s="274"/>
      <c r="R8" s="275"/>
      <c r="S8" s="270"/>
      <c r="T8" s="273">
        <f>SUM(T7:V7)</f>
        <v>0</v>
      </c>
      <c r="U8" s="274"/>
      <c r="V8" s="275"/>
      <c r="W8" s="270"/>
      <c r="X8" s="273">
        <f>SUM(X7:Z7)</f>
        <v>6</v>
      </c>
      <c r="Y8" s="274"/>
      <c r="Z8" s="275"/>
      <c r="AA8" s="270"/>
      <c r="AB8" s="273">
        <f>SUM(AB7:AD7)</f>
        <v>8</v>
      </c>
      <c r="AC8" s="274"/>
      <c r="AD8" s="275"/>
      <c r="AE8" s="270"/>
      <c r="AF8" s="273">
        <f>SUM(AF7:AH7)</f>
        <v>0</v>
      </c>
      <c r="AG8" s="274"/>
      <c r="AH8" s="275"/>
      <c r="AI8" s="270"/>
      <c r="AJ8" s="273">
        <f>SUM(AJ7:AL7)</f>
        <v>4</v>
      </c>
      <c r="AK8" s="274"/>
      <c r="AL8" s="275"/>
      <c r="AM8" s="270"/>
      <c r="AN8" s="273">
        <f>SUM(AN7:AP7)</f>
        <v>0</v>
      </c>
      <c r="AO8" s="274"/>
      <c r="AP8" s="275"/>
      <c r="AQ8" s="270"/>
      <c r="AR8" s="298"/>
      <c r="AS8" s="298"/>
      <c r="AT8" s="299"/>
      <c r="AU8" s="417"/>
    </row>
    <row r="9" spans="1:47" ht="18" customHeight="1" x14ac:dyDescent="0.25">
      <c r="A9" s="372">
        <v>2</v>
      </c>
      <c r="B9" s="412" t="s">
        <v>119</v>
      </c>
      <c r="C9" s="413" t="s">
        <v>76</v>
      </c>
      <c r="D9" s="164">
        <v>8</v>
      </c>
      <c r="E9" s="165">
        <v>10</v>
      </c>
      <c r="F9" s="166">
        <v>6</v>
      </c>
      <c r="G9" s="380">
        <f>D10</f>
        <v>24</v>
      </c>
      <c r="H9" s="164">
        <v>6</v>
      </c>
      <c r="I9" s="165">
        <v>0</v>
      </c>
      <c r="J9" s="165">
        <v>8</v>
      </c>
      <c r="K9" s="380">
        <f>SUM(G9,H10)</f>
        <v>38</v>
      </c>
      <c r="L9" s="164">
        <v>10</v>
      </c>
      <c r="M9" s="165">
        <v>4</v>
      </c>
      <c r="N9" s="165">
        <v>0</v>
      </c>
      <c r="O9" s="380">
        <f>SUM(K9,L10)</f>
        <v>52</v>
      </c>
      <c r="P9" s="164">
        <v>10</v>
      </c>
      <c r="Q9" s="165">
        <v>0</v>
      </c>
      <c r="R9" s="165">
        <v>0</v>
      </c>
      <c r="S9" s="380">
        <f>SUM(O9,P10)</f>
        <v>62</v>
      </c>
      <c r="T9" s="164">
        <v>6</v>
      </c>
      <c r="U9" s="165">
        <v>8</v>
      </c>
      <c r="V9" s="165">
        <v>0</v>
      </c>
      <c r="W9" s="380">
        <f>SUM(S9,T10)</f>
        <v>76</v>
      </c>
      <c r="X9" s="169">
        <v>8</v>
      </c>
      <c r="Y9" s="165">
        <v>8</v>
      </c>
      <c r="Z9" s="166">
        <v>8</v>
      </c>
      <c r="AA9" s="380">
        <f>SUM(W9,X10)</f>
        <v>100</v>
      </c>
      <c r="AB9" s="164">
        <v>8</v>
      </c>
      <c r="AC9" s="165">
        <v>4</v>
      </c>
      <c r="AD9" s="165">
        <v>6</v>
      </c>
      <c r="AE9" s="380">
        <f>SUM(AA9,AB10)</f>
        <v>118</v>
      </c>
      <c r="AF9" s="164">
        <v>6</v>
      </c>
      <c r="AG9" s="165">
        <v>6</v>
      </c>
      <c r="AH9" s="165">
        <v>4</v>
      </c>
      <c r="AI9" s="380">
        <f>SUM(AE9,AF10)</f>
        <v>134</v>
      </c>
      <c r="AJ9" s="164">
        <v>0</v>
      </c>
      <c r="AK9" s="165">
        <v>6</v>
      </c>
      <c r="AL9" s="165">
        <v>6</v>
      </c>
      <c r="AM9" s="380">
        <f>SUM(AI9,AJ10)</f>
        <v>146</v>
      </c>
      <c r="AN9" s="164">
        <v>6</v>
      </c>
      <c r="AO9" s="165">
        <v>0</v>
      </c>
      <c r="AP9" s="165">
        <v>0</v>
      </c>
      <c r="AQ9" s="380">
        <f>SUM(AM9,AN10)</f>
        <v>152</v>
      </c>
      <c r="AR9" s="390">
        <f>COUNTIF(D9:F9,"=10")+COUNTIF(H9:J9,"=10")+COUNTIF(L9:N9,"=10")+COUNTIF(P9:R9,"=10")+COUNTIF(T9:V9,"=10")+COUNTIF(X9:Z9,"=10")+COUNTIF(AB9:AD9,"=10")+COUNTIF(AF9:AH9,"=10")+COUNTIF(AJ9:AL9,"=10")+COUNTIF(AN9:AP9,"=10")</f>
        <v>3</v>
      </c>
      <c r="AS9" s="390">
        <f>COUNTIF(D9:F9,"=8")+COUNTIF(H9:J9,"=8")+COUNTIF(L9:N9,"=8")+COUNTIF(P9:R9,"=8")+COUNTIF(T9:V9,"=8")+COUNTIF(X9:Z9,"=8")+COUNTIF(AB9:AD9,"=8")+COUNTIF(AF9:AH9,"=8")+COUNTIF(AJ9:AL9,"=8")+COUNTIF(AN9:AP9,"=8")</f>
        <v>7</v>
      </c>
      <c r="AT9" s="392">
        <f>AQ9</f>
        <v>152</v>
      </c>
      <c r="AU9" s="418">
        <v>1</v>
      </c>
    </row>
    <row r="10" spans="1:47" ht="18" customHeight="1" x14ac:dyDescent="0.25">
      <c r="A10" s="373"/>
      <c r="B10" s="412"/>
      <c r="C10" s="413"/>
      <c r="D10" s="382">
        <f>SUM(D9:F9)</f>
        <v>24</v>
      </c>
      <c r="E10" s="383"/>
      <c r="F10" s="384"/>
      <c r="G10" s="381"/>
      <c r="H10" s="382">
        <f>SUM(H9:J9)</f>
        <v>14</v>
      </c>
      <c r="I10" s="383"/>
      <c r="J10" s="384"/>
      <c r="K10" s="381"/>
      <c r="L10" s="382">
        <f>SUM(L9:N9)</f>
        <v>14</v>
      </c>
      <c r="M10" s="383"/>
      <c r="N10" s="384"/>
      <c r="O10" s="381"/>
      <c r="P10" s="382">
        <f>SUM(P9:R9)</f>
        <v>10</v>
      </c>
      <c r="Q10" s="383"/>
      <c r="R10" s="384"/>
      <c r="S10" s="381"/>
      <c r="T10" s="382">
        <f>SUM(T9:V9)</f>
        <v>14</v>
      </c>
      <c r="U10" s="383"/>
      <c r="V10" s="384"/>
      <c r="W10" s="381"/>
      <c r="X10" s="382">
        <f>SUM(X9:Z9)</f>
        <v>24</v>
      </c>
      <c r="Y10" s="383"/>
      <c r="Z10" s="384"/>
      <c r="AA10" s="381"/>
      <c r="AB10" s="382">
        <f>SUM(AB9:AD9)</f>
        <v>18</v>
      </c>
      <c r="AC10" s="383"/>
      <c r="AD10" s="384"/>
      <c r="AE10" s="381"/>
      <c r="AF10" s="382">
        <f>SUM(AF9:AH9)</f>
        <v>16</v>
      </c>
      <c r="AG10" s="383"/>
      <c r="AH10" s="384"/>
      <c r="AI10" s="381"/>
      <c r="AJ10" s="382">
        <f>SUM(AJ9:AL9)</f>
        <v>12</v>
      </c>
      <c r="AK10" s="383"/>
      <c r="AL10" s="384"/>
      <c r="AM10" s="381"/>
      <c r="AN10" s="382">
        <f>SUM(AN9:AP9)</f>
        <v>6</v>
      </c>
      <c r="AO10" s="383"/>
      <c r="AP10" s="384"/>
      <c r="AQ10" s="381"/>
      <c r="AR10" s="391"/>
      <c r="AS10" s="391"/>
      <c r="AT10" s="393"/>
      <c r="AU10" s="418"/>
    </row>
    <row r="11" spans="1:47" ht="18" customHeight="1" x14ac:dyDescent="0.25">
      <c r="A11" s="175">
        <v>3</v>
      </c>
      <c r="B11" s="272" t="s">
        <v>91</v>
      </c>
      <c r="C11" s="271" t="s">
        <v>93</v>
      </c>
      <c r="D11" s="7">
        <v>4</v>
      </c>
      <c r="E11" s="8">
        <v>8</v>
      </c>
      <c r="F11" s="112">
        <v>0</v>
      </c>
      <c r="G11" s="270">
        <f>D12</f>
        <v>12</v>
      </c>
      <c r="H11" s="9">
        <v>8</v>
      </c>
      <c r="I11" s="8">
        <v>0</v>
      </c>
      <c r="J11" s="8">
        <v>8</v>
      </c>
      <c r="K11" s="270">
        <f>SUM(G11,H12)</f>
        <v>28</v>
      </c>
      <c r="L11" s="9">
        <v>0</v>
      </c>
      <c r="M11" s="8">
        <v>8</v>
      </c>
      <c r="N11" s="8">
        <v>4</v>
      </c>
      <c r="O11" s="270">
        <f>SUM(K11,L12)</f>
        <v>40</v>
      </c>
      <c r="P11" s="9">
        <v>6</v>
      </c>
      <c r="Q11" s="8">
        <v>0</v>
      </c>
      <c r="R11" s="112">
        <v>0</v>
      </c>
      <c r="S11" s="270">
        <f>SUM(O11,P12)</f>
        <v>46</v>
      </c>
      <c r="T11" s="9">
        <v>0</v>
      </c>
      <c r="U11" s="8">
        <v>6</v>
      </c>
      <c r="V11" s="8">
        <v>0</v>
      </c>
      <c r="W11" s="270">
        <f>SUM(S11,T12)</f>
        <v>52</v>
      </c>
      <c r="X11" s="7">
        <v>6</v>
      </c>
      <c r="Y11" s="8">
        <v>0</v>
      </c>
      <c r="Z11" s="112">
        <v>10</v>
      </c>
      <c r="AA11" s="270">
        <f>SUM(W11,X12)</f>
        <v>68</v>
      </c>
      <c r="AB11" s="9">
        <v>0</v>
      </c>
      <c r="AC11" s="8">
        <v>6</v>
      </c>
      <c r="AD11" s="8">
        <v>8</v>
      </c>
      <c r="AE11" s="270">
        <f>SUM(AA11,AB12)</f>
        <v>82</v>
      </c>
      <c r="AF11" s="9">
        <v>0</v>
      </c>
      <c r="AG11" s="8">
        <v>8</v>
      </c>
      <c r="AH11" s="8">
        <v>0</v>
      </c>
      <c r="AI11" s="270">
        <f>SUM(AE11,AF12)</f>
        <v>90</v>
      </c>
      <c r="AJ11" s="9">
        <v>0</v>
      </c>
      <c r="AK11" s="8">
        <v>0</v>
      </c>
      <c r="AL11" s="112">
        <v>0</v>
      </c>
      <c r="AM11" s="270">
        <f>SUM(AI11,AJ12)</f>
        <v>90</v>
      </c>
      <c r="AN11" s="9">
        <v>0</v>
      </c>
      <c r="AO11" s="8">
        <v>0</v>
      </c>
      <c r="AP11" s="8">
        <v>0</v>
      </c>
      <c r="AQ11" s="270">
        <f>SUM(AM11,AN12)</f>
        <v>90</v>
      </c>
      <c r="AR11" s="298">
        <f>COUNTIF(D11:F11,"=10")+COUNTIF(H11:J11,"=10")+COUNTIF(L11:N11,"=10")+COUNTIF(P11:R11,"=10")+COUNTIF(T11:V11,"=10")+COUNTIF(X11:Z11,"=10")+COUNTIF(AB11:AD11,"=10")+COUNTIF(AF11:AH11,"=10")+COUNTIF(AJ11:AL11,"=10")+COUNTIF(AN11:AP11,"=10")</f>
        <v>1</v>
      </c>
      <c r="AS11" s="298">
        <f>COUNTIF(D11:F11,"=8")+COUNTIF(H11:J11,"=8")+COUNTIF(L11:N11,"=8")+COUNTIF(P11:R11,"=8")+COUNTIF(T11:V11,"=8")+COUNTIF(X11:Z11,"=8")+COUNTIF(AB11:AD11,"=8")+COUNTIF(AF11:AH11,"=8")+COUNTIF(AJ11:AL11,"=8")+COUNTIF(AN11:AP11,"=8")</f>
        <v>6</v>
      </c>
      <c r="AT11" s="299">
        <f>AQ11</f>
        <v>90</v>
      </c>
      <c r="AU11" s="417"/>
    </row>
    <row r="12" spans="1:47" ht="18" customHeight="1" x14ac:dyDescent="0.25">
      <c r="A12" s="176"/>
      <c r="B12" s="272"/>
      <c r="C12" s="271"/>
      <c r="D12" s="274">
        <f>SUM(D11:F11)</f>
        <v>12</v>
      </c>
      <c r="E12" s="274"/>
      <c r="F12" s="275"/>
      <c r="G12" s="270"/>
      <c r="H12" s="273">
        <f>SUM(H11:J11)</f>
        <v>16</v>
      </c>
      <c r="I12" s="274"/>
      <c r="J12" s="275"/>
      <c r="K12" s="270"/>
      <c r="L12" s="273">
        <f>SUM(L11:N11)</f>
        <v>12</v>
      </c>
      <c r="M12" s="274"/>
      <c r="N12" s="275"/>
      <c r="O12" s="270"/>
      <c r="P12" s="273">
        <f>SUM(P11:R11)</f>
        <v>6</v>
      </c>
      <c r="Q12" s="274"/>
      <c r="R12" s="275"/>
      <c r="S12" s="270"/>
      <c r="T12" s="273">
        <f>SUM(T11:V11)</f>
        <v>6</v>
      </c>
      <c r="U12" s="274"/>
      <c r="V12" s="275"/>
      <c r="W12" s="270"/>
      <c r="X12" s="273">
        <f>SUM(X11:Z11)</f>
        <v>16</v>
      </c>
      <c r="Y12" s="274"/>
      <c r="Z12" s="275"/>
      <c r="AA12" s="270"/>
      <c r="AB12" s="273">
        <f>SUM(AB11:AD11)</f>
        <v>14</v>
      </c>
      <c r="AC12" s="274"/>
      <c r="AD12" s="275"/>
      <c r="AE12" s="270"/>
      <c r="AF12" s="273">
        <f>SUM(AF11:AH11)</f>
        <v>8</v>
      </c>
      <c r="AG12" s="274"/>
      <c r="AH12" s="275"/>
      <c r="AI12" s="270"/>
      <c r="AJ12" s="273">
        <f>SUM(AJ11:AL11)</f>
        <v>0</v>
      </c>
      <c r="AK12" s="274"/>
      <c r="AL12" s="275"/>
      <c r="AM12" s="270"/>
      <c r="AN12" s="273">
        <f>SUM(AN11:AP11)</f>
        <v>0</v>
      </c>
      <c r="AO12" s="274"/>
      <c r="AP12" s="275"/>
      <c r="AQ12" s="270"/>
      <c r="AR12" s="298"/>
      <c r="AS12" s="298"/>
      <c r="AT12" s="299"/>
      <c r="AU12" s="417"/>
    </row>
    <row r="13" spans="1:47" ht="18" customHeight="1" x14ac:dyDescent="0.25">
      <c r="A13" s="175">
        <v>4</v>
      </c>
      <c r="B13" s="272" t="s">
        <v>98</v>
      </c>
      <c r="C13" s="271" t="s">
        <v>79</v>
      </c>
      <c r="D13" s="127">
        <v>6</v>
      </c>
      <c r="E13" s="125">
        <v>0</v>
      </c>
      <c r="F13" s="126">
        <v>8</v>
      </c>
      <c r="G13" s="266">
        <f>D14</f>
        <v>14</v>
      </c>
      <c r="H13" s="127">
        <v>0</v>
      </c>
      <c r="I13" s="125">
        <v>0</v>
      </c>
      <c r="J13" s="125">
        <v>8</v>
      </c>
      <c r="K13" s="266">
        <f>SUM(G13,H14)</f>
        <v>22</v>
      </c>
      <c r="L13" s="127">
        <v>6</v>
      </c>
      <c r="M13" s="125">
        <v>0</v>
      </c>
      <c r="N13" s="125">
        <v>0</v>
      </c>
      <c r="O13" s="266">
        <f>SUM(K13,L14)</f>
        <v>28</v>
      </c>
      <c r="P13" s="127">
        <v>0</v>
      </c>
      <c r="Q13" s="125">
        <v>0</v>
      </c>
      <c r="R13" s="125">
        <v>6</v>
      </c>
      <c r="S13" s="266">
        <f>SUM(O13,P14)</f>
        <v>34</v>
      </c>
      <c r="T13" s="127">
        <v>0</v>
      </c>
      <c r="U13" s="125">
        <v>0</v>
      </c>
      <c r="V13" s="125">
        <v>8</v>
      </c>
      <c r="W13" s="266">
        <f>SUM(S13,T14)</f>
        <v>42</v>
      </c>
      <c r="X13" s="129">
        <v>6</v>
      </c>
      <c r="Y13" s="125">
        <v>0</v>
      </c>
      <c r="Z13" s="126">
        <v>6</v>
      </c>
      <c r="AA13" s="266">
        <f>SUM(W13,X14)</f>
        <v>54</v>
      </c>
      <c r="AB13" s="127">
        <v>6</v>
      </c>
      <c r="AC13" s="125">
        <v>0</v>
      </c>
      <c r="AD13" s="125">
        <v>4</v>
      </c>
      <c r="AE13" s="266">
        <f>SUM(AA13,AB14)</f>
        <v>64</v>
      </c>
      <c r="AF13" s="127">
        <v>0</v>
      </c>
      <c r="AG13" s="125">
        <v>0</v>
      </c>
      <c r="AH13" s="125">
        <v>0</v>
      </c>
      <c r="AI13" s="266">
        <f>SUM(AE13,AF14)</f>
        <v>64</v>
      </c>
      <c r="AJ13" s="127">
        <v>0</v>
      </c>
      <c r="AK13" s="125">
        <v>6</v>
      </c>
      <c r="AL13" s="125">
        <v>0</v>
      </c>
      <c r="AM13" s="266">
        <f>SUM(AI13,AJ14)</f>
        <v>70</v>
      </c>
      <c r="AN13" s="127">
        <v>0</v>
      </c>
      <c r="AO13" s="125">
        <v>6</v>
      </c>
      <c r="AP13" s="125">
        <v>0</v>
      </c>
      <c r="AQ13" s="266">
        <f>SUM(AM13,AN14)</f>
        <v>76</v>
      </c>
      <c r="AR13" s="193">
        <f>COUNTIF(D13:F13,"=10")+COUNTIF(H13:J13,"=10")+COUNTIF(L13:N13,"=10")+COUNTIF(P13:R13,"=10")+COUNTIF(T13:V13,"=10")+COUNTIF(X13:Z13,"=10")+COUNTIF(AB13:AD13,"=10")+COUNTIF(AF13:AH13,"=10")+COUNTIF(AJ13:AL13,"=10")+COUNTIF(AN13:AP13,"=10")</f>
        <v>0</v>
      </c>
      <c r="AS13" s="193">
        <f>COUNTIF(D13:F13,"=8")+COUNTIF(H13:J13,"=8")+COUNTIF(L13:N13,"=8")+COUNTIF(P13:R13,"=8")+COUNTIF(T13:V13,"=8")+COUNTIF(X13:Z13,"=8")+COUNTIF(AB13:AD13,"=8")+COUNTIF(AF13:AH13,"=8")+COUNTIF(AJ13:AL13,"=8")+COUNTIF(AN13:AP13,"=8")</f>
        <v>3</v>
      </c>
      <c r="AT13" s="268">
        <f>AQ13</f>
        <v>76</v>
      </c>
      <c r="AU13" s="388"/>
    </row>
    <row r="14" spans="1:47" ht="18" customHeight="1" x14ac:dyDescent="0.25">
      <c r="A14" s="176"/>
      <c r="B14" s="272"/>
      <c r="C14" s="271"/>
      <c r="D14" s="265">
        <f>SUM(D13:F13)</f>
        <v>14</v>
      </c>
      <c r="E14" s="263"/>
      <c r="F14" s="264"/>
      <c r="G14" s="267"/>
      <c r="H14" s="265">
        <f>SUM(H13:J13)</f>
        <v>8</v>
      </c>
      <c r="I14" s="263"/>
      <c r="J14" s="264"/>
      <c r="K14" s="267"/>
      <c r="L14" s="265">
        <f>SUM(L13:N13)</f>
        <v>6</v>
      </c>
      <c r="M14" s="263"/>
      <c r="N14" s="264"/>
      <c r="O14" s="267"/>
      <c r="P14" s="265">
        <f>SUM(P13:R13)</f>
        <v>6</v>
      </c>
      <c r="Q14" s="263"/>
      <c r="R14" s="264"/>
      <c r="S14" s="267"/>
      <c r="T14" s="265">
        <f>SUM(T13:V13)</f>
        <v>8</v>
      </c>
      <c r="U14" s="263"/>
      <c r="V14" s="264"/>
      <c r="W14" s="267"/>
      <c r="X14" s="265">
        <f>SUM(X13:Z13)</f>
        <v>12</v>
      </c>
      <c r="Y14" s="263"/>
      <c r="Z14" s="264"/>
      <c r="AA14" s="267"/>
      <c r="AB14" s="265">
        <f>SUM(AB13:AD13)</f>
        <v>10</v>
      </c>
      <c r="AC14" s="263"/>
      <c r="AD14" s="264"/>
      <c r="AE14" s="267"/>
      <c r="AF14" s="265">
        <f>SUM(AF13:AH13)</f>
        <v>0</v>
      </c>
      <c r="AG14" s="263"/>
      <c r="AH14" s="264"/>
      <c r="AI14" s="267"/>
      <c r="AJ14" s="265">
        <f>SUM(AJ13:AL13)</f>
        <v>6</v>
      </c>
      <c r="AK14" s="263"/>
      <c r="AL14" s="264"/>
      <c r="AM14" s="267"/>
      <c r="AN14" s="265">
        <f>SUM(AN13:AP13)</f>
        <v>6</v>
      </c>
      <c r="AO14" s="263"/>
      <c r="AP14" s="264"/>
      <c r="AQ14" s="267"/>
      <c r="AR14" s="194"/>
      <c r="AS14" s="194"/>
      <c r="AT14" s="269"/>
      <c r="AU14" s="389"/>
    </row>
    <row r="15" spans="1:47" ht="18" customHeight="1" x14ac:dyDescent="0.25">
      <c r="A15" s="175">
        <v>5</v>
      </c>
      <c r="B15" s="272" t="s">
        <v>90</v>
      </c>
      <c r="C15" s="271" t="s">
        <v>75</v>
      </c>
      <c r="D15" s="7">
        <v>0</v>
      </c>
      <c r="E15" s="8">
        <v>0</v>
      </c>
      <c r="F15" s="112">
        <v>6</v>
      </c>
      <c r="G15" s="270">
        <f>D16</f>
        <v>6</v>
      </c>
      <c r="H15" s="9">
        <v>0</v>
      </c>
      <c r="I15" s="8">
        <v>0</v>
      </c>
      <c r="J15" s="8">
        <v>0</v>
      </c>
      <c r="K15" s="270">
        <f>SUM(G15,H16)</f>
        <v>6</v>
      </c>
      <c r="L15" s="9">
        <v>0</v>
      </c>
      <c r="M15" s="8">
        <v>4</v>
      </c>
      <c r="N15" s="8">
        <v>0</v>
      </c>
      <c r="O15" s="270">
        <f>SUM(K15,L16)</f>
        <v>10</v>
      </c>
      <c r="P15" s="9">
        <v>0</v>
      </c>
      <c r="Q15" s="8">
        <v>0</v>
      </c>
      <c r="R15" s="112">
        <v>6</v>
      </c>
      <c r="S15" s="270">
        <f>SUM(O15,P16)</f>
        <v>16</v>
      </c>
      <c r="T15" s="9">
        <v>0</v>
      </c>
      <c r="U15" s="8">
        <v>0</v>
      </c>
      <c r="V15" s="8">
        <v>4</v>
      </c>
      <c r="W15" s="270">
        <f>SUM(S15,T16)</f>
        <v>20</v>
      </c>
      <c r="X15" s="7">
        <v>6</v>
      </c>
      <c r="Y15" s="8">
        <v>0</v>
      </c>
      <c r="Z15" s="112">
        <v>0</v>
      </c>
      <c r="AA15" s="270">
        <f>SUM(W15,X16)</f>
        <v>26</v>
      </c>
      <c r="AB15" s="9">
        <v>10</v>
      </c>
      <c r="AC15" s="8">
        <v>0</v>
      </c>
      <c r="AD15" s="8">
        <v>0</v>
      </c>
      <c r="AE15" s="270">
        <f>SUM(AA15,AB16)</f>
        <v>36</v>
      </c>
      <c r="AF15" s="9">
        <v>0</v>
      </c>
      <c r="AG15" s="8">
        <v>4</v>
      </c>
      <c r="AH15" s="8">
        <v>0</v>
      </c>
      <c r="AI15" s="270">
        <f>SUM(AE15,AF16)</f>
        <v>40</v>
      </c>
      <c r="AJ15" s="9">
        <v>6</v>
      </c>
      <c r="AK15" s="8">
        <v>0</v>
      </c>
      <c r="AL15" s="112">
        <v>0</v>
      </c>
      <c r="AM15" s="270">
        <f>SUM(AI15,AJ16)</f>
        <v>46</v>
      </c>
      <c r="AN15" s="9">
        <v>0</v>
      </c>
      <c r="AO15" s="8">
        <v>6</v>
      </c>
      <c r="AP15" s="8">
        <v>0</v>
      </c>
      <c r="AQ15" s="270">
        <f>SUM(AM15,AN16)</f>
        <v>52</v>
      </c>
      <c r="AR15" s="298">
        <f>COUNTIF(D15:F15,"=10")+COUNTIF(H15:J15,"=10")+COUNTIF(L15:N15,"=10")+COUNTIF(P15:R15,"=10")+COUNTIF(T15:V15,"=10")+COUNTIF(X15:Z15,"=10")+COUNTIF(AB15:AD15,"=10")+COUNTIF(AF15:AH15,"=10")+COUNTIF(AJ15:AL15,"=10")+COUNTIF(AN15:AP15,"=10")</f>
        <v>1</v>
      </c>
      <c r="AS15" s="298">
        <f>COUNTIF(D15:F15,"=8")+COUNTIF(H15:J15,"=8")+COUNTIF(L15:N15,"=8")+COUNTIF(P15:R15,"=8")+COUNTIF(T15:V15,"=8")+COUNTIF(X15:Z15,"=8")+COUNTIF(AB15:AD15,"=8")+COUNTIF(AF15:AH15,"=8")+COUNTIF(AJ15:AL15,"=8")+COUNTIF(AN15:AP15,"=8")</f>
        <v>0</v>
      </c>
      <c r="AT15" s="299">
        <f>AQ15</f>
        <v>52</v>
      </c>
      <c r="AU15" s="417"/>
    </row>
    <row r="16" spans="1:47" ht="18" customHeight="1" x14ac:dyDescent="0.25">
      <c r="A16" s="176"/>
      <c r="B16" s="272"/>
      <c r="C16" s="271"/>
      <c r="D16" s="274">
        <f>SUM(D15:F15)</f>
        <v>6</v>
      </c>
      <c r="E16" s="274"/>
      <c r="F16" s="275"/>
      <c r="G16" s="270"/>
      <c r="H16" s="273">
        <f>SUM(H15:J15)</f>
        <v>0</v>
      </c>
      <c r="I16" s="274"/>
      <c r="J16" s="275"/>
      <c r="K16" s="270"/>
      <c r="L16" s="273">
        <f>SUM(L15:N15)</f>
        <v>4</v>
      </c>
      <c r="M16" s="274"/>
      <c r="N16" s="275"/>
      <c r="O16" s="270"/>
      <c r="P16" s="273">
        <f>SUM(P15:R15)</f>
        <v>6</v>
      </c>
      <c r="Q16" s="274"/>
      <c r="R16" s="275"/>
      <c r="S16" s="270"/>
      <c r="T16" s="273">
        <f>SUM(T15:V15)</f>
        <v>4</v>
      </c>
      <c r="U16" s="274"/>
      <c r="V16" s="275"/>
      <c r="W16" s="270"/>
      <c r="X16" s="273">
        <f>SUM(X15:Z15)</f>
        <v>6</v>
      </c>
      <c r="Y16" s="274"/>
      <c r="Z16" s="275"/>
      <c r="AA16" s="270"/>
      <c r="AB16" s="273">
        <f>SUM(AB15:AD15)</f>
        <v>10</v>
      </c>
      <c r="AC16" s="274"/>
      <c r="AD16" s="275"/>
      <c r="AE16" s="270"/>
      <c r="AF16" s="273">
        <f>SUM(AF15:AH15)</f>
        <v>4</v>
      </c>
      <c r="AG16" s="274"/>
      <c r="AH16" s="275"/>
      <c r="AI16" s="270"/>
      <c r="AJ16" s="273">
        <f>SUM(AJ15:AL15)</f>
        <v>6</v>
      </c>
      <c r="AK16" s="274"/>
      <c r="AL16" s="275"/>
      <c r="AM16" s="270"/>
      <c r="AN16" s="273">
        <f>SUM(AN15:AP15)</f>
        <v>6</v>
      </c>
      <c r="AO16" s="274"/>
      <c r="AP16" s="275"/>
      <c r="AQ16" s="270"/>
      <c r="AR16" s="298"/>
      <c r="AS16" s="298"/>
      <c r="AT16" s="299"/>
      <c r="AU16" s="417"/>
    </row>
    <row r="17" spans="1:47" ht="18" customHeight="1" x14ac:dyDescent="0.25">
      <c r="A17" s="175">
        <v>6</v>
      </c>
      <c r="B17" s="272" t="s">
        <v>85</v>
      </c>
      <c r="C17" s="271" t="s">
        <v>76</v>
      </c>
      <c r="D17" s="127">
        <v>0</v>
      </c>
      <c r="E17" s="125">
        <v>0</v>
      </c>
      <c r="F17" s="126">
        <v>0</v>
      </c>
      <c r="G17" s="266">
        <f>D18</f>
        <v>0</v>
      </c>
      <c r="H17" s="127">
        <v>8</v>
      </c>
      <c r="I17" s="125">
        <v>8</v>
      </c>
      <c r="J17" s="125">
        <v>6</v>
      </c>
      <c r="K17" s="266">
        <f>SUM(G17,H18)</f>
        <v>22</v>
      </c>
      <c r="L17" s="127">
        <v>8</v>
      </c>
      <c r="M17" s="125">
        <v>4</v>
      </c>
      <c r="N17" s="125">
        <v>6</v>
      </c>
      <c r="O17" s="266">
        <f>SUM(K17,L18)</f>
        <v>40</v>
      </c>
      <c r="P17" s="127">
        <v>0</v>
      </c>
      <c r="Q17" s="125">
        <v>0</v>
      </c>
      <c r="R17" s="125">
        <v>6</v>
      </c>
      <c r="S17" s="266">
        <f>SUM(O17,P18)</f>
        <v>46</v>
      </c>
      <c r="T17" s="127">
        <v>10</v>
      </c>
      <c r="U17" s="125">
        <v>0</v>
      </c>
      <c r="V17" s="125">
        <v>0</v>
      </c>
      <c r="W17" s="266">
        <f>SUM(S17,T18)</f>
        <v>56</v>
      </c>
      <c r="X17" s="141">
        <v>0</v>
      </c>
      <c r="Y17" s="125">
        <v>6</v>
      </c>
      <c r="Z17" s="126">
        <v>0</v>
      </c>
      <c r="AA17" s="266">
        <f>SUM(W17,X18)</f>
        <v>62</v>
      </c>
      <c r="AB17" s="127">
        <v>6</v>
      </c>
      <c r="AC17" s="125">
        <v>6</v>
      </c>
      <c r="AD17" s="125">
        <v>0</v>
      </c>
      <c r="AE17" s="266">
        <f>SUM(AA17,AB18)</f>
        <v>74</v>
      </c>
      <c r="AF17" s="127">
        <v>4</v>
      </c>
      <c r="AG17" s="125">
        <v>8</v>
      </c>
      <c r="AH17" s="125">
        <v>0</v>
      </c>
      <c r="AI17" s="266">
        <f>SUM(AE17,AF18)</f>
        <v>86</v>
      </c>
      <c r="AJ17" s="127">
        <v>4</v>
      </c>
      <c r="AK17" s="125">
        <v>0</v>
      </c>
      <c r="AL17" s="125">
        <v>0</v>
      </c>
      <c r="AM17" s="266">
        <f>SUM(AI17,AJ18)</f>
        <v>90</v>
      </c>
      <c r="AN17" s="127">
        <v>0</v>
      </c>
      <c r="AO17" s="125">
        <v>0</v>
      </c>
      <c r="AP17" s="125">
        <v>0</v>
      </c>
      <c r="AQ17" s="266">
        <f>SUM(AM17,AN18)</f>
        <v>90</v>
      </c>
      <c r="AR17" s="193">
        <f>COUNTIF(D17:F17,"=10")+COUNTIF(H17:J17,"=10")+COUNTIF(L17:N17,"=10")+COUNTIF(P17:R17,"=10")+COUNTIF(T17:V17,"=10")+COUNTIF(X17:Z17,"=10")+COUNTIF(AB17:AD17,"=10")+COUNTIF(AF17:AH17,"=10")+COUNTIF(AJ17:AL17,"=10")+COUNTIF(AN17:AP17,"=10")</f>
        <v>1</v>
      </c>
      <c r="AS17" s="193">
        <f>COUNTIF(D17:F17,"=8")+COUNTIF(H17:J17,"=8")+COUNTIF(L17:N17,"=8")+COUNTIF(P17:R17,"=8")+COUNTIF(T17:V17,"=8")+COUNTIF(X17:Z17,"=8")+COUNTIF(AB17:AD17,"=8")+COUNTIF(AF17:AH17,"=8")+COUNTIF(AJ17:AL17,"=8")+COUNTIF(AN17:AP17,"=8")</f>
        <v>4</v>
      </c>
      <c r="AT17" s="268">
        <f>AQ17</f>
        <v>90</v>
      </c>
      <c r="AU17" s="388"/>
    </row>
    <row r="18" spans="1:47" ht="18" customHeight="1" x14ac:dyDescent="0.25">
      <c r="A18" s="176"/>
      <c r="B18" s="272"/>
      <c r="C18" s="271"/>
      <c r="D18" s="265">
        <f>SUM(D17:F17)</f>
        <v>0</v>
      </c>
      <c r="E18" s="263"/>
      <c r="F18" s="264"/>
      <c r="G18" s="267"/>
      <c r="H18" s="265">
        <f>SUM(H17:J17)</f>
        <v>22</v>
      </c>
      <c r="I18" s="263"/>
      <c r="J18" s="264"/>
      <c r="K18" s="267"/>
      <c r="L18" s="265">
        <f>SUM(L17:N17)</f>
        <v>18</v>
      </c>
      <c r="M18" s="263"/>
      <c r="N18" s="264"/>
      <c r="O18" s="267"/>
      <c r="P18" s="265">
        <f>SUM(P17:R17)</f>
        <v>6</v>
      </c>
      <c r="Q18" s="263"/>
      <c r="R18" s="264"/>
      <c r="S18" s="267"/>
      <c r="T18" s="265">
        <f>SUM(T17:V17)</f>
        <v>10</v>
      </c>
      <c r="U18" s="263"/>
      <c r="V18" s="264"/>
      <c r="W18" s="267"/>
      <c r="X18" s="265">
        <f>SUM(X17:Z17)</f>
        <v>6</v>
      </c>
      <c r="Y18" s="263"/>
      <c r="Z18" s="264"/>
      <c r="AA18" s="267"/>
      <c r="AB18" s="265">
        <f>SUM(AB17:AD17)</f>
        <v>12</v>
      </c>
      <c r="AC18" s="263"/>
      <c r="AD18" s="264"/>
      <c r="AE18" s="267"/>
      <c r="AF18" s="265">
        <f>SUM(AF17:AH17)</f>
        <v>12</v>
      </c>
      <c r="AG18" s="263"/>
      <c r="AH18" s="264"/>
      <c r="AI18" s="267"/>
      <c r="AJ18" s="265">
        <f>SUM(AJ17:AL17)</f>
        <v>4</v>
      </c>
      <c r="AK18" s="263"/>
      <c r="AL18" s="264"/>
      <c r="AM18" s="267"/>
      <c r="AN18" s="265">
        <f>SUM(AN17:AP17)</f>
        <v>0</v>
      </c>
      <c r="AO18" s="263"/>
      <c r="AP18" s="264"/>
      <c r="AQ18" s="267"/>
      <c r="AR18" s="194"/>
      <c r="AS18" s="194"/>
      <c r="AT18" s="269"/>
      <c r="AU18" s="389"/>
    </row>
    <row r="19" spans="1:47" ht="15" customHeight="1" x14ac:dyDescent="0.25">
      <c r="A19" s="323">
        <v>7</v>
      </c>
      <c r="B19" s="325" t="s">
        <v>109</v>
      </c>
      <c r="C19" s="326" t="s">
        <v>79</v>
      </c>
      <c r="D19" s="146">
        <v>0</v>
      </c>
      <c r="E19" s="147">
        <v>6</v>
      </c>
      <c r="F19" s="148">
        <v>4</v>
      </c>
      <c r="G19" s="327">
        <f>D20</f>
        <v>10</v>
      </c>
      <c r="H19" s="146">
        <v>0</v>
      </c>
      <c r="I19" s="147">
        <v>8</v>
      </c>
      <c r="J19" s="147">
        <v>0</v>
      </c>
      <c r="K19" s="327">
        <f>SUM(G19,H20)</f>
        <v>18</v>
      </c>
      <c r="L19" s="146">
        <v>0</v>
      </c>
      <c r="M19" s="147">
        <v>0</v>
      </c>
      <c r="N19" s="147">
        <v>0</v>
      </c>
      <c r="O19" s="327">
        <f>SUM(K19,L20)</f>
        <v>18</v>
      </c>
      <c r="P19" s="146">
        <v>4</v>
      </c>
      <c r="Q19" s="147">
        <v>0</v>
      </c>
      <c r="R19" s="147">
        <v>0</v>
      </c>
      <c r="S19" s="327">
        <f>SUM(O19,P20)</f>
        <v>22</v>
      </c>
      <c r="T19" s="146">
        <v>0</v>
      </c>
      <c r="U19" s="147">
        <v>6</v>
      </c>
      <c r="V19" s="147">
        <v>0</v>
      </c>
      <c r="W19" s="327">
        <f>SUM(S19,T20)</f>
        <v>28</v>
      </c>
      <c r="X19" s="150">
        <v>6</v>
      </c>
      <c r="Y19" s="147">
        <v>4</v>
      </c>
      <c r="Z19" s="148">
        <v>0</v>
      </c>
      <c r="AA19" s="327">
        <f>SUM(W19,X20)</f>
        <v>38</v>
      </c>
      <c r="AB19" s="146">
        <v>0</v>
      </c>
      <c r="AC19" s="147">
        <v>6</v>
      </c>
      <c r="AD19" s="147">
        <v>0</v>
      </c>
      <c r="AE19" s="327">
        <f>SUM(AA19,AB20)</f>
        <v>44</v>
      </c>
      <c r="AF19" s="146">
        <v>0</v>
      </c>
      <c r="AG19" s="147">
        <v>0</v>
      </c>
      <c r="AH19" s="147">
        <v>0</v>
      </c>
      <c r="AI19" s="327">
        <f>SUM(AE19,AF20)</f>
        <v>44</v>
      </c>
      <c r="AJ19" s="146">
        <v>0</v>
      </c>
      <c r="AK19" s="147">
        <v>4</v>
      </c>
      <c r="AL19" s="147">
        <v>0</v>
      </c>
      <c r="AM19" s="327">
        <f>SUM(AI19,AJ20)</f>
        <v>48</v>
      </c>
      <c r="AN19" s="146">
        <v>0</v>
      </c>
      <c r="AO19" s="147">
        <v>8</v>
      </c>
      <c r="AP19" s="147">
        <v>0</v>
      </c>
      <c r="AQ19" s="327">
        <f>SUM(AM19,AN20)</f>
        <v>56</v>
      </c>
      <c r="AR19" s="329">
        <f>COUNTIF(D19:F19,"=10")+COUNTIF(H19:J19,"=10")+COUNTIF(L19:N19,"=10")+COUNTIF(P19:R19,"=10")+COUNTIF(T19:V19,"=10")+COUNTIF(X19:Z19,"=10")+COUNTIF(AB19:AD19,"=10")+COUNTIF(AF19:AH19,"=10")+COUNTIF(AJ19:AL19,"=10")+COUNTIF(AN19:AP19,"=10")</f>
        <v>0</v>
      </c>
      <c r="AS19" s="329">
        <f>COUNTIF(D19:F19,"=8")+COUNTIF(H19:J19,"=8")+COUNTIF(L19:N19,"=8")+COUNTIF(P19:R19,"=8")+COUNTIF(T19:V19,"=8")+COUNTIF(X19:Z19,"=8")+COUNTIF(AB19:AD19,"=8")+COUNTIF(AF19:AH19,"=8")+COUNTIF(AJ19:AL19,"=8")+COUNTIF(AN19:AP19,"=8")</f>
        <v>2</v>
      </c>
      <c r="AT19" s="331">
        <f>AQ19</f>
        <v>56</v>
      </c>
      <c r="AU19" s="397">
        <v>3</v>
      </c>
    </row>
    <row r="20" spans="1:47" ht="15.75" customHeight="1" x14ac:dyDescent="0.25">
      <c r="A20" s="324"/>
      <c r="B20" s="325"/>
      <c r="C20" s="326"/>
      <c r="D20" s="335">
        <f>SUM(D19:F19)</f>
        <v>10</v>
      </c>
      <c r="E20" s="336"/>
      <c r="F20" s="337"/>
      <c r="G20" s="328"/>
      <c r="H20" s="335">
        <f>SUM(H19:J19)</f>
        <v>8</v>
      </c>
      <c r="I20" s="336"/>
      <c r="J20" s="337"/>
      <c r="K20" s="328"/>
      <c r="L20" s="335">
        <f>SUM(L19:N19)</f>
        <v>0</v>
      </c>
      <c r="M20" s="336"/>
      <c r="N20" s="337"/>
      <c r="O20" s="328"/>
      <c r="P20" s="335">
        <f>SUM(P19:R19)</f>
        <v>4</v>
      </c>
      <c r="Q20" s="336"/>
      <c r="R20" s="337"/>
      <c r="S20" s="328"/>
      <c r="T20" s="335">
        <f>SUM(T19:V19)</f>
        <v>6</v>
      </c>
      <c r="U20" s="336"/>
      <c r="V20" s="337"/>
      <c r="W20" s="328"/>
      <c r="X20" s="335">
        <f>SUM(X19:Z19)</f>
        <v>10</v>
      </c>
      <c r="Y20" s="336"/>
      <c r="Z20" s="337"/>
      <c r="AA20" s="328"/>
      <c r="AB20" s="335">
        <f>SUM(AB19:AD19)</f>
        <v>6</v>
      </c>
      <c r="AC20" s="336"/>
      <c r="AD20" s="337"/>
      <c r="AE20" s="328"/>
      <c r="AF20" s="335">
        <f>SUM(AF19:AH19)</f>
        <v>0</v>
      </c>
      <c r="AG20" s="336"/>
      <c r="AH20" s="337"/>
      <c r="AI20" s="328"/>
      <c r="AJ20" s="335">
        <f>SUM(AJ19:AL19)</f>
        <v>4</v>
      </c>
      <c r="AK20" s="336"/>
      <c r="AL20" s="337"/>
      <c r="AM20" s="328"/>
      <c r="AN20" s="335">
        <f>SUM(AN19:AP19)</f>
        <v>8</v>
      </c>
      <c r="AO20" s="336"/>
      <c r="AP20" s="337"/>
      <c r="AQ20" s="328"/>
      <c r="AR20" s="330"/>
      <c r="AS20" s="330"/>
      <c r="AT20" s="332"/>
      <c r="AU20" s="398"/>
    </row>
    <row r="21" spans="1:47" ht="15" customHeight="1" x14ac:dyDescent="0.25">
      <c r="A21" s="175">
        <v>8</v>
      </c>
      <c r="B21" s="272" t="s">
        <v>82</v>
      </c>
      <c r="C21" s="271" t="s">
        <v>79</v>
      </c>
      <c r="D21" s="7">
        <v>4</v>
      </c>
      <c r="E21" s="8">
        <v>6</v>
      </c>
      <c r="F21" s="112">
        <v>6</v>
      </c>
      <c r="G21" s="270">
        <f>D22</f>
        <v>16</v>
      </c>
      <c r="H21" s="9">
        <v>0</v>
      </c>
      <c r="I21" s="8">
        <v>0</v>
      </c>
      <c r="J21" s="8">
        <v>8</v>
      </c>
      <c r="K21" s="270">
        <f>SUM(G21,H22)</f>
        <v>24</v>
      </c>
      <c r="L21" s="9">
        <v>0</v>
      </c>
      <c r="M21" s="8">
        <v>8</v>
      </c>
      <c r="N21" s="8">
        <v>0</v>
      </c>
      <c r="O21" s="270">
        <f>SUM(K21,L22)</f>
        <v>32</v>
      </c>
      <c r="P21" s="9">
        <v>0</v>
      </c>
      <c r="Q21" s="8">
        <v>0</v>
      </c>
      <c r="R21" s="112">
        <v>0</v>
      </c>
      <c r="S21" s="270">
        <f>SUM(O21,P22)</f>
        <v>32</v>
      </c>
      <c r="T21" s="9">
        <v>0</v>
      </c>
      <c r="U21" s="8">
        <v>8</v>
      </c>
      <c r="V21" s="8">
        <v>8</v>
      </c>
      <c r="W21" s="270">
        <f>SUM(S21,T22)</f>
        <v>48</v>
      </c>
      <c r="X21" s="7">
        <v>0</v>
      </c>
      <c r="Y21" s="8">
        <v>4</v>
      </c>
      <c r="Z21" s="112">
        <v>6</v>
      </c>
      <c r="AA21" s="270">
        <f>SUM(W21,X22)</f>
        <v>58</v>
      </c>
      <c r="AB21" s="9">
        <v>0</v>
      </c>
      <c r="AC21" s="8">
        <v>8</v>
      </c>
      <c r="AD21" s="8">
        <v>0</v>
      </c>
      <c r="AE21" s="270">
        <f>SUM(AA21,AB22)</f>
        <v>66</v>
      </c>
      <c r="AF21" s="9">
        <v>0</v>
      </c>
      <c r="AG21" s="8">
        <v>8</v>
      </c>
      <c r="AH21" s="8">
        <v>8</v>
      </c>
      <c r="AI21" s="270">
        <f>SUM(AE21,AF22)</f>
        <v>82</v>
      </c>
      <c r="AJ21" s="9">
        <v>0</v>
      </c>
      <c r="AK21" s="8">
        <v>0</v>
      </c>
      <c r="AL21" s="112">
        <v>0</v>
      </c>
      <c r="AM21" s="270">
        <f>SUM(AI21,AJ22)</f>
        <v>82</v>
      </c>
      <c r="AN21" s="9">
        <v>6</v>
      </c>
      <c r="AO21" s="8">
        <v>0</v>
      </c>
      <c r="AP21" s="8">
        <v>8</v>
      </c>
      <c r="AQ21" s="270">
        <f>SUM(AM21,AN22)</f>
        <v>96</v>
      </c>
      <c r="AR21" s="298">
        <f>COUNTIF(D21:F21,"=10")+COUNTIF(H21:J21,"=10")+COUNTIF(L21:N21,"=10")+COUNTIF(P21:R21,"=10")+COUNTIF(T21:V21,"=10")+COUNTIF(X21:Z21,"=10")+COUNTIF(AB21:AD21,"=10")+COUNTIF(AF21:AH21,"=10")+COUNTIF(AJ21:AL21,"=10")+COUNTIF(AN21:AP21,"=10")</f>
        <v>0</v>
      </c>
      <c r="AS21" s="298">
        <f>COUNTIF(D21:F21,"=8")+COUNTIF(H21:J21,"=8")+COUNTIF(L21:N21,"=8")+COUNTIF(P21:R21,"=8")+COUNTIF(T21:V21,"=8")+COUNTIF(X21:Z21,"=8")+COUNTIF(AB21:AD21,"=8")+COUNTIF(AF21:AH21,"=8")+COUNTIF(AJ21:AL21,"=8")+COUNTIF(AN21:AP21,"=8")</f>
        <v>8</v>
      </c>
      <c r="AT21" s="299">
        <f>AQ21</f>
        <v>96</v>
      </c>
      <c r="AU21" s="417"/>
    </row>
    <row r="22" spans="1:47" ht="15" customHeight="1" x14ac:dyDescent="0.25">
      <c r="A22" s="176"/>
      <c r="B22" s="272"/>
      <c r="C22" s="271"/>
      <c r="D22" s="274">
        <f>SUM(D21:F21)</f>
        <v>16</v>
      </c>
      <c r="E22" s="274"/>
      <c r="F22" s="275"/>
      <c r="G22" s="270"/>
      <c r="H22" s="273">
        <f>SUM(H21:J21)</f>
        <v>8</v>
      </c>
      <c r="I22" s="274"/>
      <c r="J22" s="275"/>
      <c r="K22" s="270"/>
      <c r="L22" s="273">
        <f>SUM(L21:N21)</f>
        <v>8</v>
      </c>
      <c r="M22" s="274"/>
      <c r="N22" s="275"/>
      <c r="O22" s="270"/>
      <c r="P22" s="273">
        <f>SUM(P21:R21)</f>
        <v>0</v>
      </c>
      <c r="Q22" s="274"/>
      <c r="R22" s="275"/>
      <c r="S22" s="270"/>
      <c r="T22" s="273">
        <f>SUM(T21:V21)</f>
        <v>16</v>
      </c>
      <c r="U22" s="274"/>
      <c r="V22" s="275"/>
      <c r="W22" s="270"/>
      <c r="X22" s="273">
        <f>SUM(X21:Z21)</f>
        <v>10</v>
      </c>
      <c r="Y22" s="274"/>
      <c r="Z22" s="275"/>
      <c r="AA22" s="270"/>
      <c r="AB22" s="273">
        <f>SUM(AB21:AD21)</f>
        <v>8</v>
      </c>
      <c r="AC22" s="274"/>
      <c r="AD22" s="275"/>
      <c r="AE22" s="270"/>
      <c r="AF22" s="273">
        <f>SUM(AF21:AH21)</f>
        <v>16</v>
      </c>
      <c r="AG22" s="274"/>
      <c r="AH22" s="275"/>
      <c r="AI22" s="270"/>
      <c r="AJ22" s="273">
        <f>SUM(AJ21:AL21)</f>
        <v>0</v>
      </c>
      <c r="AK22" s="274"/>
      <c r="AL22" s="275"/>
      <c r="AM22" s="270"/>
      <c r="AN22" s="273">
        <f>SUM(AN21:AP21)</f>
        <v>14</v>
      </c>
      <c r="AO22" s="274"/>
      <c r="AP22" s="275"/>
      <c r="AQ22" s="270"/>
      <c r="AR22" s="298"/>
      <c r="AS22" s="298"/>
      <c r="AT22" s="299"/>
      <c r="AU22" s="417"/>
    </row>
    <row r="23" spans="1:47" ht="15.75" customHeight="1" x14ac:dyDescent="0.25">
      <c r="A23" s="175">
        <v>9</v>
      </c>
      <c r="B23" s="272" t="s">
        <v>83</v>
      </c>
      <c r="C23" s="271" t="s">
        <v>84</v>
      </c>
      <c r="D23" s="127">
        <v>0</v>
      </c>
      <c r="E23" s="125">
        <v>6</v>
      </c>
      <c r="F23" s="126">
        <v>10</v>
      </c>
      <c r="G23" s="266">
        <f>D24</f>
        <v>16</v>
      </c>
      <c r="H23" s="127">
        <v>6</v>
      </c>
      <c r="I23" s="125">
        <v>6</v>
      </c>
      <c r="J23" s="125">
        <v>0</v>
      </c>
      <c r="K23" s="266">
        <f>SUM(G23,H24)</f>
        <v>28</v>
      </c>
      <c r="L23" s="127">
        <v>8</v>
      </c>
      <c r="M23" s="125">
        <v>0</v>
      </c>
      <c r="N23" s="125">
        <v>8</v>
      </c>
      <c r="O23" s="266">
        <f>SUM(K23,L24)</f>
        <v>44</v>
      </c>
      <c r="P23" s="127">
        <v>0</v>
      </c>
      <c r="Q23" s="125">
        <v>4</v>
      </c>
      <c r="R23" s="125">
        <v>4</v>
      </c>
      <c r="S23" s="266">
        <f>SUM(O23,P24)</f>
        <v>52</v>
      </c>
      <c r="T23" s="127">
        <v>0</v>
      </c>
      <c r="U23" s="125">
        <v>0</v>
      </c>
      <c r="V23" s="125">
        <v>0</v>
      </c>
      <c r="W23" s="266">
        <f>SUM(S23,T24)</f>
        <v>52</v>
      </c>
      <c r="X23" s="141">
        <v>6</v>
      </c>
      <c r="Y23" s="125">
        <v>8</v>
      </c>
      <c r="Z23" s="126">
        <v>8</v>
      </c>
      <c r="AA23" s="266">
        <f>SUM(W23,X24)</f>
        <v>74</v>
      </c>
      <c r="AB23" s="127">
        <v>8</v>
      </c>
      <c r="AC23" s="125">
        <v>6</v>
      </c>
      <c r="AD23" s="125">
        <v>10</v>
      </c>
      <c r="AE23" s="266">
        <f>SUM(AA23,AB24)</f>
        <v>98</v>
      </c>
      <c r="AF23" s="127">
        <v>8</v>
      </c>
      <c r="AG23" s="125">
        <v>10</v>
      </c>
      <c r="AH23" s="125">
        <v>4</v>
      </c>
      <c r="AI23" s="266">
        <f>SUM(AE23,AF24)</f>
        <v>120</v>
      </c>
      <c r="AJ23" s="127">
        <v>0</v>
      </c>
      <c r="AK23" s="125">
        <v>0</v>
      </c>
      <c r="AL23" s="125">
        <v>0</v>
      </c>
      <c r="AM23" s="266">
        <f>SUM(AI23,AJ24)</f>
        <v>120</v>
      </c>
      <c r="AN23" s="127">
        <v>4</v>
      </c>
      <c r="AO23" s="125">
        <v>0</v>
      </c>
      <c r="AP23" s="125">
        <v>0</v>
      </c>
      <c r="AQ23" s="266">
        <f>SUM(AM23,AN24)</f>
        <v>124</v>
      </c>
      <c r="AR23" s="193">
        <f>COUNTIF(D23:F23,"=10")+COUNTIF(H23:J23,"=10")+COUNTIF(L23:N23,"=10")+COUNTIF(P23:R23,"=10")+COUNTIF(T23:V23,"=10")+COUNTIF(X23:Z23,"=10")+COUNTIF(AB23:AD23,"=10")+COUNTIF(AF23:AH23,"=10")+COUNTIF(AJ23:AL23,"=10")+COUNTIF(AN23:AP23,"=10")</f>
        <v>3</v>
      </c>
      <c r="AS23" s="193">
        <f>COUNTIF(D23:F23,"=8")+COUNTIF(H23:J23,"=8")+COUNTIF(L23:N23,"=8")+COUNTIF(P23:R23,"=8")+COUNTIF(T23:V23,"=8")+COUNTIF(X23:Z23,"=8")+COUNTIF(AB23:AD23,"=8")+COUNTIF(AF23:AH23,"=8")+COUNTIF(AJ23:AL23,"=8")+COUNTIF(AN23:AP23,"=8")</f>
        <v>6</v>
      </c>
      <c r="AT23" s="268">
        <f>AQ23</f>
        <v>124</v>
      </c>
      <c r="AU23" s="388"/>
    </row>
    <row r="24" spans="1:47" ht="15" customHeight="1" x14ac:dyDescent="0.25">
      <c r="A24" s="176"/>
      <c r="B24" s="272"/>
      <c r="C24" s="271"/>
      <c r="D24" s="265">
        <f>SUM(D23:F23)</f>
        <v>16</v>
      </c>
      <c r="E24" s="263"/>
      <c r="F24" s="264"/>
      <c r="G24" s="267"/>
      <c r="H24" s="265">
        <f>SUM(H23:J23)</f>
        <v>12</v>
      </c>
      <c r="I24" s="263"/>
      <c r="J24" s="264"/>
      <c r="K24" s="267"/>
      <c r="L24" s="265">
        <f>SUM(L23:N23)</f>
        <v>16</v>
      </c>
      <c r="M24" s="263"/>
      <c r="N24" s="264"/>
      <c r="O24" s="267"/>
      <c r="P24" s="265">
        <f>SUM(P23:R23)</f>
        <v>8</v>
      </c>
      <c r="Q24" s="263"/>
      <c r="R24" s="264"/>
      <c r="S24" s="267"/>
      <c r="T24" s="265">
        <f>SUM(T23:V23)</f>
        <v>0</v>
      </c>
      <c r="U24" s="263"/>
      <c r="V24" s="264"/>
      <c r="W24" s="267"/>
      <c r="X24" s="265">
        <f>SUM(X23:Z23)</f>
        <v>22</v>
      </c>
      <c r="Y24" s="263"/>
      <c r="Z24" s="264"/>
      <c r="AA24" s="267"/>
      <c r="AB24" s="265">
        <f>SUM(AB23:AD23)</f>
        <v>24</v>
      </c>
      <c r="AC24" s="263"/>
      <c r="AD24" s="264"/>
      <c r="AE24" s="267"/>
      <c r="AF24" s="265">
        <f>SUM(AF23:AH23)</f>
        <v>22</v>
      </c>
      <c r="AG24" s="263"/>
      <c r="AH24" s="264"/>
      <c r="AI24" s="267"/>
      <c r="AJ24" s="265">
        <f>SUM(AJ23:AL23)</f>
        <v>0</v>
      </c>
      <c r="AK24" s="263"/>
      <c r="AL24" s="264"/>
      <c r="AM24" s="267"/>
      <c r="AN24" s="265">
        <f>SUM(AN23:AP23)</f>
        <v>4</v>
      </c>
      <c r="AO24" s="263"/>
      <c r="AP24" s="264"/>
      <c r="AQ24" s="267"/>
      <c r="AR24" s="194"/>
      <c r="AS24" s="194"/>
      <c r="AT24" s="269"/>
      <c r="AU24" s="389"/>
    </row>
    <row r="25" spans="1:47" ht="15.75" customHeight="1" x14ac:dyDescent="0.25">
      <c r="A25" s="175">
        <v>10</v>
      </c>
      <c r="B25" s="272" t="s">
        <v>111</v>
      </c>
      <c r="C25" s="271" t="s">
        <v>112</v>
      </c>
      <c r="D25" s="7">
        <v>0</v>
      </c>
      <c r="E25" s="8">
        <v>4</v>
      </c>
      <c r="F25" s="112">
        <v>8</v>
      </c>
      <c r="G25" s="270">
        <f>D26</f>
        <v>12</v>
      </c>
      <c r="H25" s="9">
        <v>10</v>
      </c>
      <c r="I25" s="8">
        <v>6</v>
      </c>
      <c r="J25" s="8">
        <v>0</v>
      </c>
      <c r="K25" s="270">
        <f>SUM(G25,H26)</f>
        <v>28</v>
      </c>
      <c r="L25" s="9">
        <v>8</v>
      </c>
      <c r="M25" s="8">
        <v>6</v>
      </c>
      <c r="N25" s="8">
        <v>0</v>
      </c>
      <c r="O25" s="270">
        <f>SUM(K25,L26)</f>
        <v>42</v>
      </c>
      <c r="P25" s="9">
        <v>0</v>
      </c>
      <c r="Q25" s="8">
        <v>8</v>
      </c>
      <c r="R25" s="112">
        <v>0</v>
      </c>
      <c r="S25" s="270">
        <f>SUM(O25,P26)</f>
        <v>50</v>
      </c>
      <c r="T25" s="9">
        <v>0</v>
      </c>
      <c r="U25" s="8">
        <v>0</v>
      </c>
      <c r="V25" s="8">
        <v>0</v>
      </c>
      <c r="W25" s="270">
        <f>SUM(S25,T26)</f>
        <v>50</v>
      </c>
      <c r="X25" s="7">
        <v>0</v>
      </c>
      <c r="Y25" s="8">
        <v>10</v>
      </c>
      <c r="Z25" s="112">
        <v>10</v>
      </c>
      <c r="AA25" s="270">
        <f>SUM(W25,X26)</f>
        <v>70</v>
      </c>
      <c r="AB25" s="9">
        <v>8</v>
      </c>
      <c r="AC25" s="8">
        <v>0</v>
      </c>
      <c r="AD25" s="8">
        <v>6</v>
      </c>
      <c r="AE25" s="270">
        <f>SUM(AA25,AB26)</f>
        <v>84</v>
      </c>
      <c r="AF25" s="9">
        <v>6</v>
      </c>
      <c r="AG25" s="8">
        <v>0</v>
      </c>
      <c r="AH25" s="8">
        <v>0</v>
      </c>
      <c r="AI25" s="270">
        <f>SUM(AE25,AF26)</f>
        <v>90</v>
      </c>
      <c r="AJ25" s="9">
        <v>0</v>
      </c>
      <c r="AK25" s="8">
        <v>0</v>
      </c>
      <c r="AL25" s="112">
        <v>0</v>
      </c>
      <c r="AM25" s="270">
        <f>SUM(AI25,AJ26)</f>
        <v>90</v>
      </c>
      <c r="AN25" s="9">
        <v>4</v>
      </c>
      <c r="AO25" s="8">
        <v>0</v>
      </c>
      <c r="AP25" s="8">
        <v>0</v>
      </c>
      <c r="AQ25" s="270">
        <f>SUM(AM25,AN26)</f>
        <v>94</v>
      </c>
      <c r="AR25" s="298">
        <f>COUNTIF(D25:F25,"=10")+COUNTIF(H25:J25,"=10")+COUNTIF(L25:N25,"=10")+COUNTIF(P25:R25,"=10")+COUNTIF(T25:V25,"=10")+COUNTIF(X25:Z25,"=10")+COUNTIF(AB25:AD25,"=10")+COUNTIF(AF25:AH25,"=10")+COUNTIF(AJ25:AL25,"=10")+COUNTIF(AN25:AP25,"=10")</f>
        <v>3</v>
      </c>
      <c r="AS25" s="298">
        <f>COUNTIF(D25:F25,"=8")+COUNTIF(H25:J25,"=8")+COUNTIF(L25:N25,"=8")+COUNTIF(P25:R25,"=8")+COUNTIF(T25:V25,"=8")+COUNTIF(X25:Z25,"=8")+COUNTIF(AB25:AD25,"=8")+COUNTIF(AF25:AH25,"=8")+COUNTIF(AJ25:AL25,"=8")+COUNTIF(AN25:AP25,"=8")</f>
        <v>4</v>
      </c>
      <c r="AT25" s="299">
        <f>AQ25</f>
        <v>94</v>
      </c>
      <c r="AU25" s="417"/>
    </row>
    <row r="26" spans="1:47" ht="15" customHeight="1" x14ac:dyDescent="0.25">
      <c r="A26" s="176"/>
      <c r="B26" s="272"/>
      <c r="C26" s="271"/>
      <c r="D26" s="274">
        <f>SUM(D25:F25)</f>
        <v>12</v>
      </c>
      <c r="E26" s="274"/>
      <c r="F26" s="275"/>
      <c r="G26" s="270"/>
      <c r="H26" s="273">
        <f>SUM(H25:J25)</f>
        <v>16</v>
      </c>
      <c r="I26" s="274"/>
      <c r="J26" s="275"/>
      <c r="K26" s="270"/>
      <c r="L26" s="273">
        <f>SUM(L25:N25)</f>
        <v>14</v>
      </c>
      <c r="M26" s="274"/>
      <c r="N26" s="275"/>
      <c r="O26" s="270"/>
      <c r="P26" s="273">
        <f>SUM(P25:R25)</f>
        <v>8</v>
      </c>
      <c r="Q26" s="274"/>
      <c r="R26" s="275"/>
      <c r="S26" s="270"/>
      <c r="T26" s="273">
        <f>SUM(T25:V25)</f>
        <v>0</v>
      </c>
      <c r="U26" s="274"/>
      <c r="V26" s="275"/>
      <c r="W26" s="270"/>
      <c r="X26" s="273">
        <f>SUM(X25:Z25)</f>
        <v>20</v>
      </c>
      <c r="Y26" s="274"/>
      <c r="Z26" s="275"/>
      <c r="AA26" s="270"/>
      <c r="AB26" s="273">
        <f>SUM(AB25:AD25)</f>
        <v>14</v>
      </c>
      <c r="AC26" s="274"/>
      <c r="AD26" s="275"/>
      <c r="AE26" s="270"/>
      <c r="AF26" s="273">
        <f>SUM(AF25:AH25)</f>
        <v>6</v>
      </c>
      <c r="AG26" s="274"/>
      <c r="AH26" s="275"/>
      <c r="AI26" s="270"/>
      <c r="AJ26" s="273">
        <f>SUM(AJ25:AL25)</f>
        <v>0</v>
      </c>
      <c r="AK26" s="274"/>
      <c r="AL26" s="275"/>
      <c r="AM26" s="270"/>
      <c r="AN26" s="273">
        <f>SUM(AN25:AP25)</f>
        <v>4</v>
      </c>
      <c r="AO26" s="274"/>
      <c r="AP26" s="275"/>
      <c r="AQ26" s="270"/>
      <c r="AR26" s="298"/>
      <c r="AS26" s="298"/>
      <c r="AT26" s="299"/>
      <c r="AU26" s="417"/>
    </row>
    <row r="27" spans="1:47" ht="15.75" customHeight="1" x14ac:dyDescent="0.25">
      <c r="A27" s="372">
        <v>11</v>
      </c>
      <c r="B27" s="412" t="s">
        <v>29</v>
      </c>
      <c r="C27" s="413" t="s">
        <v>30</v>
      </c>
      <c r="D27" s="164">
        <v>6</v>
      </c>
      <c r="E27" s="165">
        <v>6</v>
      </c>
      <c r="F27" s="166">
        <v>6</v>
      </c>
      <c r="G27" s="380">
        <f>D28</f>
        <v>18</v>
      </c>
      <c r="H27" s="164">
        <v>8</v>
      </c>
      <c r="I27" s="165">
        <v>6</v>
      </c>
      <c r="J27" s="165">
        <v>0</v>
      </c>
      <c r="K27" s="380">
        <f>SUM(G27,H28)</f>
        <v>32</v>
      </c>
      <c r="L27" s="164">
        <v>6</v>
      </c>
      <c r="M27" s="165">
        <v>8</v>
      </c>
      <c r="N27" s="165">
        <v>4</v>
      </c>
      <c r="O27" s="380">
        <f>SUM(K27,L28)</f>
        <v>50</v>
      </c>
      <c r="P27" s="164">
        <v>0</v>
      </c>
      <c r="Q27" s="165">
        <v>0</v>
      </c>
      <c r="R27" s="165">
        <v>0</v>
      </c>
      <c r="S27" s="380">
        <f>SUM(O27,P28)</f>
        <v>50</v>
      </c>
      <c r="T27" s="164">
        <v>6</v>
      </c>
      <c r="U27" s="165">
        <v>10</v>
      </c>
      <c r="V27" s="165">
        <v>8</v>
      </c>
      <c r="W27" s="380">
        <f>SUM(S27,T28)</f>
        <v>74</v>
      </c>
      <c r="X27" s="169">
        <v>6</v>
      </c>
      <c r="Y27" s="165">
        <v>6</v>
      </c>
      <c r="Z27" s="166">
        <v>10</v>
      </c>
      <c r="AA27" s="380">
        <f>SUM(W27,X28)</f>
        <v>96</v>
      </c>
      <c r="AB27" s="164">
        <v>6</v>
      </c>
      <c r="AC27" s="165">
        <v>0</v>
      </c>
      <c r="AD27" s="165">
        <v>0</v>
      </c>
      <c r="AE27" s="380">
        <f>SUM(AA27,AB28)</f>
        <v>102</v>
      </c>
      <c r="AF27" s="164">
        <v>6</v>
      </c>
      <c r="AG27" s="165">
        <v>10</v>
      </c>
      <c r="AH27" s="165">
        <v>0</v>
      </c>
      <c r="AI27" s="380">
        <f>SUM(AE27,AF28)</f>
        <v>118</v>
      </c>
      <c r="AJ27" s="164">
        <v>4</v>
      </c>
      <c r="AK27" s="165">
        <v>6</v>
      </c>
      <c r="AL27" s="165">
        <v>10</v>
      </c>
      <c r="AM27" s="380">
        <f>SUM(AI27,AJ28)</f>
        <v>138</v>
      </c>
      <c r="AN27" s="164">
        <v>8</v>
      </c>
      <c r="AO27" s="165">
        <v>4</v>
      </c>
      <c r="AP27" s="165">
        <v>0</v>
      </c>
      <c r="AQ27" s="380">
        <f>SUM(AM27,AN28)</f>
        <v>150</v>
      </c>
      <c r="AR27" s="390">
        <f>COUNTIF(D27:F27,"=10")+COUNTIF(H27:J27,"=10")+COUNTIF(L27:N27,"=10")+COUNTIF(P27:R27,"=10")+COUNTIF(T27:V27,"=10")+COUNTIF(X27:Z27,"=10")+COUNTIF(AB27:AD27,"=10")+COUNTIF(AF27:AH27,"=10")+COUNTIF(AJ27:AL27,"=10")+COUNTIF(AN27:AP27,"=10")</f>
        <v>4</v>
      </c>
      <c r="AS27" s="390">
        <f>COUNTIF(D27:F27,"=8")+COUNTIF(H27:J27,"=8")+COUNTIF(L27:N27,"=8")+COUNTIF(P27:R27,"=8")+COUNTIF(T27:V27,"=8")+COUNTIF(X27:Z27,"=8")+COUNTIF(AB27:AD27,"=8")+COUNTIF(AF27:AH27,"=8")+COUNTIF(AJ27:AL27,"=8")+COUNTIF(AN27:AP27,"=8")</f>
        <v>4</v>
      </c>
      <c r="AT27" s="392">
        <f>AQ27</f>
        <v>150</v>
      </c>
      <c r="AU27" s="394">
        <v>2</v>
      </c>
    </row>
    <row r="28" spans="1:47" ht="15" customHeight="1" x14ac:dyDescent="0.25">
      <c r="A28" s="373"/>
      <c r="B28" s="412"/>
      <c r="C28" s="413"/>
      <c r="D28" s="382">
        <f>SUM(D27:F27)</f>
        <v>18</v>
      </c>
      <c r="E28" s="383"/>
      <c r="F28" s="384"/>
      <c r="G28" s="381"/>
      <c r="H28" s="382">
        <f>SUM(H27:J27)</f>
        <v>14</v>
      </c>
      <c r="I28" s="383"/>
      <c r="J28" s="384"/>
      <c r="K28" s="381"/>
      <c r="L28" s="382">
        <f>SUM(L27:N27)</f>
        <v>18</v>
      </c>
      <c r="M28" s="383"/>
      <c r="N28" s="384"/>
      <c r="O28" s="381"/>
      <c r="P28" s="382">
        <f>SUM(P27:R27)</f>
        <v>0</v>
      </c>
      <c r="Q28" s="383"/>
      <c r="R28" s="384"/>
      <c r="S28" s="381"/>
      <c r="T28" s="382">
        <f>SUM(T27:V27)</f>
        <v>24</v>
      </c>
      <c r="U28" s="383"/>
      <c r="V28" s="384"/>
      <c r="W28" s="381"/>
      <c r="X28" s="382">
        <f>SUM(X27:Z27)</f>
        <v>22</v>
      </c>
      <c r="Y28" s="383"/>
      <c r="Z28" s="384"/>
      <c r="AA28" s="381"/>
      <c r="AB28" s="382">
        <f>SUM(AB27:AD27)</f>
        <v>6</v>
      </c>
      <c r="AC28" s="383"/>
      <c r="AD28" s="384"/>
      <c r="AE28" s="381"/>
      <c r="AF28" s="382">
        <f>SUM(AF27:AH27)</f>
        <v>16</v>
      </c>
      <c r="AG28" s="383"/>
      <c r="AH28" s="384"/>
      <c r="AI28" s="381"/>
      <c r="AJ28" s="382">
        <f>SUM(AJ27:AL27)</f>
        <v>20</v>
      </c>
      <c r="AK28" s="383"/>
      <c r="AL28" s="384"/>
      <c r="AM28" s="381"/>
      <c r="AN28" s="382">
        <f>SUM(AN27:AP27)</f>
        <v>12</v>
      </c>
      <c r="AO28" s="383"/>
      <c r="AP28" s="384"/>
      <c r="AQ28" s="381"/>
      <c r="AR28" s="391"/>
      <c r="AS28" s="391"/>
      <c r="AT28" s="393"/>
      <c r="AU28" s="395"/>
    </row>
    <row r="29" spans="1:47" ht="15" customHeight="1" x14ac:dyDescent="0.25">
      <c r="A29" s="323">
        <v>12</v>
      </c>
      <c r="B29" s="325" t="s">
        <v>80</v>
      </c>
      <c r="C29" s="326" t="s">
        <v>81</v>
      </c>
      <c r="D29" s="146">
        <v>10</v>
      </c>
      <c r="E29" s="147">
        <v>4</v>
      </c>
      <c r="F29" s="148">
        <v>6</v>
      </c>
      <c r="G29" s="327">
        <f>D30</f>
        <v>20</v>
      </c>
      <c r="H29" s="146">
        <v>4</v>
      </c>
      <c r="I29" s="147">
        <v>0</v>
      </c>
      <c r="J29" s="147">
        <v>0</v>
      </c>
      <c r="K29" s="327">
        <f>SUM(G29,H30)</f>
        <v>24</v>
      </c>
      <c r="L29" s="146">
        <v>0</v>
      </c>
      <c r="M29" s="147">
        <v>0</v>
      </c>
      <c r="N29" s="147">
        <v>0</v>
      </c>
      <c r="O29" s="327">
        <f>SUM(K29,L30)</f>
        <v>24</v>
      </c>
      <c r="P29" s="146">
        <v>0</v>
      </c>
      <c r="Q29" s="147">
        <v>0</v>
      </c>
      <c r="R29" s="147">
        <v>0</v>
      </c>
      <c r="S29" s="327">
        <f>SUM(O29,P30)</f>
        <v>24</v>
      </c>
      <c r="T29" s="146">
        <v>6</v>
      </c>
      <c r="U29" s="147">
        <v>0</v>
      </c>
      <c r="V29" s="147">
        <v>6</v>
      </c>
      <c r="W29" s="327">
        <f>SUM(S29,T30)</f>
        <v>36</v>
      </c>
      <c r="X29" s="150">
        <v>6</v>
      </c>
      <c r="Y29" s="147">
        <v>0</v>
      </c>
      <c r="Z29" s="148">
        <v>0</v>
      </c>
      <c r="AA29" s="327">
        <f>SUM(W29,X30)</f>
        <v>42</v>
      </c>
      <c r="AB29" s="146">
        <v>4</v>
      </c>
      <c r="AC29" s="147">
        <v>0</v>
      </c>
      <c r="AD29" s="147">
        <v>10</v>
      </c>
      <c r="AE29" s="327">
        <f>SUM(AA29,AB30)</f>
        <v>56</v>
      </c>
      <c r="AF29" s="146">
        <v>0</v>
      </c>
      <c r="AG29" s="147">
        <v>0</v>
      </c>
      <c r="AH29" s="147">
        <v>0</v>
      </c>
      <c r="AI29" s="327">
        <f>SUM(AE29,AF30)</f>
        <v>56</v>
      </c>
      <c r="AJ29" s="146">
        <v>4</v>
      </c>
      <c r="AK29" s="147">
        <v>6</v>
      </c>
      <c r="AL29" s="147">
        <v>6</v>
      </c>
      <c r="AM29" s="327">
        <f>SUM(AI29,AJ30)</f>
        <v>72</v>
      </c>
      <c r="AN29" s="146">
        <v>0</v>
      </c>
      <c r="AO29" s="147">
        <v>0</v>
      </c>
      <c r="AP29" s="147">
        <v>4</v>
      </c>
      <c r="AQ29" s="327">
        <f>SUM(AM29,AN30)</f>
        <v>76</v>
      </c>
      <c r="AR29" s="329">
        <f>COUNTIF(D29:F29,"=10")+COUNTIF(H29:J29,"=10")+COUNTIF(L29:N29,"=10")+COUNTIF(P29:R29,"=10")+COUNTIF(T29:V29,"=10")+COUNTIF(X29:Z29,"=10")+COUNTIF(AB29:AD29,"=10")+COUNTIF(AF29:AH29,"=10")+COUNTIF(AJ29:AL29,"=10")+COUNTIF(AN29:AP29,"=10")</f>
        <v>2</v>
      </c>
      <c r="AS29" s="329">
        <f>COUNTIF(D29:F29,"=8")+COUNTIF(H29:J29,"=8")+COUNTIF(L29:N29,"=8")+COUNTIF(P29:R29,"=8")+COUNTIF(T29:V29,"=8")+COUNTIF(X29:Z29,"=8")+COUNTIF(AB29:AD29,"=8")+COUNTIF(AF29:AH29,"=8")+COUNTIF(AJ29:AL29,"=8")+COUNTIF(AN29:AP29,"=8")</f>
        <v>0</v>
      </c>
      <c r="AT29" s="331">
        <f>AQ29</f>
        <v>76</v>
      </c>
      <c r="AU29" s="399">
        <v>2</v>
      </c>
    </row>
    <row r="30" spans="1:47" ht="15" customHeight="1" x14ac:dyDescent="0.25">
      <c r="A30" s="324"/>
      <c r="B30" s="325"/>
      <c r="C30" s="326"/>
      <c r="D30" s="335">
        <f>SUM(D29:F29)</f>
        <v>20</v>
      </c>
      <c r="E30" s="336"/>
      <c r="F30" s="337"/>
      <c r="G30" s="328"/>
      <c r="H30" s="335">
        <f>SUM(H29:J29)</f>
        <v>4</v>
      </c>
      <c r="I30" s="336"/>
      <c r="J30" s="337"/>
      <c r="K30" s="328"/>
      <c r="L30" s="335">
        <f>SUM(L29:N29)</f>
        <v>0</v>
      </c>
      <c r="M30" s="336"/>
      <c r="N30" s="337"/>
      <c r="O30" s="328"/>
      <c r="P30" s="335">
        <f>SUM(P29:R29)</f>
        <v>0</v>
      </c>
      <c r="Q30" s="336"/>
      <c r="R30" s="337"/>
      <c r="S30" s="328"/>
      <c r="T30" s="335">
        <f>SUM(T29:V29)</f>
        <v>12</v>
      </c>
      <c r="U30" s="336"/>
      <c r="V30" s="337"/>
      <c r="W30" s="328"/>
      <c r="X30" s="335">
        <f>SUM(X29:Z29)</f>
        <v>6</v>
      </c>
      <c r="Y30" s="336"/>
      <c r="Z30" s="337"/>
      <c r="AA30" s="328"/>
      <c r="AB30" s="335">
        <f>SUM(AB29:AD29)</f>
        <v>14</v>
      </c>
      <c r="AC30" s="336"/>
      <c r="AD30" s="337"/>
      <c r="AE30" s="328"/>
      <c r="AF30" s="335">
        <f>SUM(AF29:AH29)</f>
        <v>0</v>
      </c>
      <c r="AG30" s="336"/>
      <c r="AH30" s="337"/>
      <c r="AI30" s="328"/>
      <c r="AJ30" s="335">
        <f>SUM(AJ29:AL29)</f>
        <v>16</v>
      </c>
      <c r="AK30" s="336"/>
      <c r="AL30" s="337"/>
      <c r="AM30" s="328"/>
      <c r="AN30" s="335">
        <f>SUM(AN29:AP29)</f>
        <v>4</v>
      </c>
      <c r="AO30" s="336"/>
      <c r="AP30" s="337"/>
      <c r="AQ30" s="328"/>
      <c r="AR30" s="330"/>
      <c r="AS30" s="330"/>
      <c r="AT30" s="332"/>
      <c r="AU30" s="400"/>
    </row>
    <row r="31" spans="1:47" ht="15" customHeight="1" x14ac:dyDescent="0.25">
      <c r="A31" s="323">
        <v>13</v>
      </c>
      <c r="B31" s="325" t="s">
        <v>16</v>
      </c>
      <c r="C31" s="326" t="s">
        <v>76</v>
      </c>
      <c r="D31" s="142">
        <v>6</v>
      </c>
      <c r="E31" s="143">
        <v>8</v>
      </c>
      <c r="F31" s="144">
        <v>10</v>
      </c>
      <c r="G31" s="343">
        <f>D32</f>
        <v>24</v>
      </c>
      <c r="H31" s="145">
        <v>8</v>
      </c>
      <c r="I31" s="143">
        <v>6</v>
      </c>
      <c r="J31" s="143">
        <v>0</v>
      </c>
      <c r="K31" s="343">
        <f>SUM(G31,H32)</f>
        <v>38</v>
      </c>
      <c r="L31" s="145">
        <v>6</v>
      </c>
      <c r="M31" s="143">
        <v>8</v>
      </c>
      <c r="N31" s="143">
        <v>10</v>
      </c>
      <c r="O31" s="343">
        <f>SUM(K31,L32)</f>
        <v>62</v>
      </c>
      <c r="P31" s="145">
        <v>6</v>
      </c>
      <c r="Q31" s="143">
        <v>0</v>
      </c>
      <c r="R31" s="144">
        <v>8</v>
      </c>
      <c r="S31" s="343">
        <f>SUM(O31,P32)</f>
        <v>76</v>
      </c>
      <c r="T31" s="145">
        <v>0</v>
      </c>
      <c r="U31" s="143">
        <v>10</v>
      </c>
      <c r="V31" s="143">
        <v>6</v>
      </c>
      <c r="W31" s="343">
        <f>SUM(S31,T32)</f>
        <v>92</v>
      </c>
      <c r="X31" s="142">
        <v>8</v>
      </c>
      <c r="Y31" s="143">
        <v>6</v>
      </c>
      <c r="Z31" s="144">
        <v>0</v>
      </c>
      <c r="AA31" s="343">
        <f>SUM(W31,X32)</f>
        <v>106</v>
      </c>
      <c r="AB31" s="145">
        <v>8</v>
      </c>
      <c r="AC31" s="143">
        <v>6</v>
      </c>
      <c r="AD31" s="143">
        <v>0</v>
      </c>
      <c r="AE31" s="343">
        <f>SUM(AA31,AB32)</f>
        <v>120</v>
      </c>
      <c r="AF31" s="145">
        <v>4</v>
      </c>
      <c r="AG31" s="143">
        <v>6</v>
      </c>
      <c r="AH31" s="143">
        <v>6</v>
      </c>
      <c r="AI31" s="343">
        <f>SUM(AE31,AF32)</f>
        <v>136</v>
      </c>
      <c r="AJ31" s="145">
        <v>0</v>
      </c>
      <c r="AK31" s="143">
        <v>0</v>
      </c>
      <c r="AL31" s="144">
        <v>0</v>
      </c>
      <c r="AM31" s="343">
        <f>SUM(AI31,AJ32)</f>
        <v>136</v>
      </c>
      <c r="AN31" s="145">
        <v>0</v>
      </c>
      <c r="AO31" s="143">
        <v>0</v>
      </c>
      <c r="AP31" s="143">
        <v>6</v>
      </c>
      <c r="AQ31" s="343">
        <f>SUM(AM31,AN32)</f>
        <v>142</v>
      </c>
      <c r="AR31" s="344">
        <f>COUNTIF(D31:F31,"=10")+COUNTIF(H31:J31,"=10")+COUNTIF(L31:N31,"=10")+COUNTIF(P31:R31,"=10")+COUNTIF(T31:V31,"=10")+COUNTIF(X31:Z31,"=10")+COUNTIF(AB31:AD31,"=10")+COUNTIF(AF31:AH31,"=10")+COUNTIF(AJ31:AL31,"=10")+COUNTIF(AN31:AP31,"=10")</f>
        <v>3</v>
      </c>
      <c r="AS31" s="344">
        <f>COUNTIF(D31:F31,"=8")+COUNTIF(H31:J31,"=8")+COUNTIF(L31:N31,"=8")+COUNTIF(P31:R31,"=8")+COUNTIF(T31:V31,"=8")+COUNTIF(X31:Z31,"=8")+COUNTIF(AB31:AD31,"=8")+COUNTIF(AF31:AH31,"=8")+COUNTIF(AJ31:AL31,"=8")+COUNTIF(AN31:AP31,"=8")</f>
        <v>6</v>
      </c>
      <c r="AT31" s="345">
        <f>AQ31</f>
        <v>142</v>
      </c>
      <c r="AU31" s="419">
        <v>1</v>
      </c>
    </row>
    <row r="32" spans="1:47" ht="15.75" customHeight="1" x14ac:dyDescent="0.25">
      <c r="A32" s="324"/>
      <c r="B32" s="325"/>
      <c r="C32" s="326"/>
      <c r="D32" s="340">
        <f>SUM(D31:F31)</f>
        <v>24</v>
      </c>
      <c r="E32" s="340"/>
      <c r="F32" s="341"/>
      <c r="G32" s="343"/>
      <c r="H32" s="342">
        <f>SUM(H31:J31)</f>
        <v>14</v>
      </c>
      <c r="I32" s="340"/>
      <c r="J32" s="341"/>
      <c r="K32" s="343"/>
      <c r="L32" s="342">
        <f>SUM(L31:N31)</f>
        <v>24</v>
      </c>
      <c r="M32" s="340"/>
      <c r="N32" s="341"/>
      <c r="O32" s="343"/>
      <c r="P32" s="342">
        <f>SUM(P31:R31)</f>
        <v>14</v>
      </c>
      <c r="Q32" s="340"/>
      <c r="R32" s="341"/>
      <c r="S32" s="343"/>
      <c r="T32" s="342">
        <f>SUM(T31:V31)</f>
        <v>16</v>
      </c>
      <c r="U32" s="340"/>
      <c r="V32" s="341"/>
      <c r="W32" s="343"/>
      <c r="X32" s="342">
        <f>SUM(X31:Z31)</f>
        <v>14</v>
      </c>
      <c r="Y32" s="340"/>
      <c r="Z32" s="341"/>
      <c r="AA32" s="343"/>
      <c r="AB32" s="342">
        <f>SUM(AB31:AD31)</f>
        <v>14</v>
      </c>
      <c r="AC32" s="340"/>
      <c r="AD32" s="341"/>
      <c r="AE32" s="343"/>
      <c r="AF32" s="342">
        <f>SUM(AF31:AH31)</f>
        <v>16</v>
      </c>
      <c r="AG32" s="340"/>
      <c r="AH32" s="341"/>
      <c r="AI32" s="343"/>
      <c r="AJ32" s="342">
        <f>SUM(AJ31:AL31)</f>
        <v>0</v>
      </c>
      <c r="AK32" s="340"/>
      <c r="AL32" s="341"/>
      <c r="AM32" s="343"/>
      <c r="AN32" s="342">
        <f>SUM(AN31:AP31)</f>
        <v>6</v>
      </c>
      <c r="AO32" s="340"/>
      <c r="AP32" s="341"/>
      <c r="AQ32" s="343"/>
      <c r="AR32" s="344"/>
      <c r="AS32" s="344"/>
      <c r="AT32" s="345"/>
      <c r="AU32" s="419"/>
    </row>
    <row r="33" spans="1:47" ht="15" customHeight="1" x14ac:dyDescent="0.25">
      <c r="A33" s="175">
        <v>14</v>
      </c>
      <c r="B33" s="272" t="s">
        <v>24</v>
      </c>
      <c r="C33" s="271" t="s">
        <v>76</v>
      </c>
      <c r="D33" s="127">
        <v>10</v>
      </c>
      <c r="E33" s="125">
        <v>6</v>
      </c>
      <c r="F33" s="126">
        <v>6</v>
      </c>
      <c r="G33" s="266">
        <f>D34</f>
        <v>22</v>
      </c>
      <c r="H33" s="127">
        <v>10</v>
      </c>
      <c r="I33" s="125">
        <v>0</v>
      </c>
      <c r="J33" s="125">
        <v>6</v>
      </c>
      <c r="K33" s="266">
        <f>SUM(G33,H34)</f>
        <v>38</v>
      </c>
      <c r="L33" s="127">
        <v>6</v>
      </c>
      <c r="M33" s="125">
        <v>8</v>
      </c>
      <c r="N33" s="125">
        <v>0</v>
      </c>
      <c r="O33" s="266">
        <f>SUM(K33,L34)</f>
        <v>52</v>
      </c>
      <c r="P33" s="127">
        <v>0</v>
      </c>
      <c r="Q33" s="125">
        <v>4</v>
      </c>
      <c r="R33" s="125">
        <v>0</v>
      </c>
      <c r="S33" s="266">
        <f>SUM(O33,P34)</f>
        <v>56</v>
      </c>
      <c r="T33" s="127">
        <v>4</v>
      </c>
      <c r="U33" s="125">
        <v>8</v>
      </c>
      <c r="V33" s="125">
        <v>0</v>
      </c>
      <c r="W33" s="266">
        <f>SUM(S33,T34)</f>
        <v>68</v>
      </c>
      <c r="X33" s="168">
        <v>8</v>
      </c>
      <c r="Y33" s="125">
        <v>0</v>
      </c>
      <c r="Z33" s="126">
        <v>0</v>
      </c>
      <c r="AA33" s="266">
        <f>SUM(W33,X34)</f>
        <v>76</v>
      </c>
      <c r="AB33" s="127">
        <v>4</v>
      </c>
      <c r="AC33" s="125">
        <v>0</v>
      </c>
      <c r="AD33" s="125">
        <v>8</v>
      </c>
      <c r="AE33" s="266">
        <f>SUM(AA33,AB34)</f>
        <v>88</v>
      </c>
      <c r="AF33" s="127">
        <v>0</v>
      </c>
      <c r="AG33" s="125">
        <v>6</v>
      </c>
      <c r="AH33" s="125">
        <v>0</v>
      </c>
      <c r="AI33" s="266">
        <f>SUM(AE33,AF34)</f>
        <v>94</v>
      </c>
      <c r="AJ33" s="127">
        <v>6</v>
      </c>
      <c r="AK33" s="125">
        <v>4</v>
      </c>
      <c r="AL33" s="125">
        <v>0</v>
      </c>
      <c r="AM33" s="266">
        <f>SUM(AI33,AJ34)</f>
        <v>104</v>
      </c>
      <c r="AN33" s="127">
        <v>8</v>
      </c>
      <c r="AO33" s="125">
        <v>8</v>
      </c>
      <c r="AP33" s="125">
        <v>4</v>
      </c>
      <c r="AQ33" s="266">
        <f>SUM(AM33,AN34)</f>
        <v>124</v>
      </c>
      <c r="AR33" s="193">
        <f>COUNTIF(D33:F33,"=10")+COUNTIF(H33:J33,"=10")+COUNTIF(L33:N33,"=10")+COUNTIF(P33:R33,"=10")+COUNTIF(T33:V33,"=10")+COUNTIF(X33:Z33,"=10")+COUNTIF(AB33:AD33,"=10")+COUNTIF(AF33:AH33,"=10")+COUNTIF(AJ33:AL33,"=10")+COUNTIF(AN33:AP33,"=10")</f>
        <v>2</v>
      </c>
      <c r="AS33" s="193">
        <f>COUNTIF(D33:F33,"=8")+COUNTIF(H33:J33,"=8")+COUNTIF(L33:N33,"=8")+COUNTIF(P33:R33,"=8")+COUNTIF(T33:V33,"=8")+COUNTIF(X33:Z33,"=8")+COUNTIF(AB33:AD33,"=8")+COUNTIF(AF33:AH33,"=8")+COUNTIF(AJ33:AL33,"=8")+COUNTIF(AN33:AP33,"=8")</f>
        <v>6</v>
      </c>
      <c r="AT33" s="268">
        <f>AQ33</f>
        <v>124</v>
      </c>
      <c r="AU33" s="388"/>
    </row>
    <row r="34" spans="1:47" ht="15" customHeight="1" x14ac:dyDescent="0.25">
      <c r="A34" s="176"/>
      <c r="B34" s="272"/>
      <c r="C34" s="271"/>
      <c r="D34" s="265">
        <f>SUM(D33:F33)</f>
        <v>22</v>
      </c>
      <c r="E34" s="263"/>
      <c r="F34" s="264"/>
      <c r="G34" s="267"/>
      <c r="H34" s="265">
        <f>SUM(H33:J33)</f>
        <v>16</v>
      </c>
      <c r="I34" s="263"/>
      <c r="J34" s="264"/>
      <c r="K34" s="267"/>
      <c r="L34" s="265">
        <f>SUM(L33:N33)</f>
        <v>14</v>
      </c>
      <c r="M34" s="263"/>
      <c r="N34" s="264"/>
      <c r="O34" s="267"/>
      <c r="P34" s="265">
        <f>SUM(P33:R33)</f>
        <v>4</v>
      </c>
      <c r="Q34" s="263"/>
      <c r="R34" s="264"/>
      <c r="S34" s="267"/>
      <c r="T34" s="265">
        <f>SUM(T33:V33)</f>
        <v>12</v>
      </c>
      <c r="U34" s="263"/>
      <c r="V34" s="264"/>
      <c r="W34" s="267"/>
      <c r="X34" s="265">
        <f>SUM(X33:Z33)</f>
        <v>8</v>
      </c>
      <c r="Y34" s="263"/>
      <c r="Z34" s="264"/>
      <c r="AA34" s="267"/>
      <c r="AB34" s="265">
        <f>SUM(AB33:AD33)</f>
        <v>12</v>
      </c>
      <c r="AC34" s="263"/>
      <c r="AD34" s="264"/>
      <c r="AE34" s="267"/>
      <c r="AF34" s="265">
        <f>SUM(AF33:AH33)</f>
        <v>6</v>
      </c>
      <c r="AG34" s="263"/>
      <c r="AH34" s="264"/>
      <c r="AI34" s="267"/>
      <c r="AJ34" s="265">
        <f>SUM(AJ33:AL33)</f>
        <v>10</v>
      </c>
      <c r="AK34" s="263"/>
      <c r="AL34" s="264"/>
      <c r="AM34" s="267"/>
      <c r="AN34" s="265">
        <f>SUM(AN33:AP33)</f>
        <v>20</v>
      </c>
      <c r="AO34" s="263"/>
      <c r="AP34" s="264"/>
      <c r="AQ34" s="267"/>
      <c r="AR34" s="194"/>
      <c r="AS34" s="194"/>
      <c r="AT34" s="269"/>
      <c r="AU34" s="389"/>
    </row>
    <row r="35" spans="1:47" ht="15" customHeight="1" x14ac:dyDescent="0.25">
      <c r="A35" s="175">
        <v>15</v>
      </c>
      <c r="B35" s="272" t="s">
        <v>74</v>
      </c>
      <c r="C35" s="271" t="s">
        <v>76</v>
      </c>
      <c r="D35" s="7">
        <v>6</v>
      </c>
      <c r="E35" s="8">
        <v>10</v>
      </c>
      <c r="F35" s="170">
        <v>0</v>
      </c>
      <c r="G35" s="270">
        <f>D36</f>
        <v>16</v>
      </c>
      <c r="H35" s="9">
        <v>6</v>
      </c>
      <c r="I35" s="8">
        <v>0</v>
      </c>
      <c r="J35" s="8">
        <v>8</v>
      </c>
      <c r="K35" s="270">
        <f>SUM(G35,H36)</f>
        <v>30</v>
      </c>
      <c r="L35" s="9">
        <v>4</v>
      </c>
      <c r="M35" s="8">
        <v>4</v>
      </c>
      <c r="N35" s="8">
        <v>0</v>
      </c>
      <c r="O35" s="270">
        <f>SUM(K35,L36)</f>
        <v>38</v>
      </c>
      <c r="P35" s="9">
        <v>6</v>
      </c>
      <c r="Q35" s="8">
        <v>8</v>
      </c>
      <c r="R35" s="170">
        <v>0</v>
      </c>
      <c r="S35" s="270">
        <f>SUM(O35,P36)</f>
        <v>52</v>
      </c>
      <c r="T35" s="9">
        <v>4</v>
      </c>
      <c r="U35" s="8">
        <v>4</v>
      </c>
      <c r="V35" s="8">
        <v>0</v>
      </c>
      <c r="W35" s="270">
        <f>SUM(S35,T36)</f>
        <v>60</v>
      </c>
      <c r="X35" s="7">
        <v>4</v>
      </c>
      <c r="Y35" s="8">
        <v>6</v>
      </c>
      <c r="Z35" s="170">
        <v>8</v>
      </c>
      <c r="AA35" s="270">
        <f>SUM(W35,X36)</f>
        <v>78</v>
      </c>
      <c r="AB35" s="9">
        <v>6</v>
      </c>
      <c r="AC35" s="8">
        <v>6</v>
      </c>
      <c r="AD35" s="8">
        <v>0</v>
      </c>
      <c r="AE35" s="270">
        <f>SUM(AA35,AB36)</f>
        <v>90</v>
      </c>
      <c r="AF35" s="9">
        <v>4</v>
      </c>
      <c r="AG35" s="8">
        <v>0</v>
      </c>
      <c r="AH35" s="8">
        <v>4</v>
      </c>
      <c r="AI35" s="270">
        <f>SUM(AE35,AF36)</f>
        <v>98</v>
      </c>
      <c r="AJ35" s="9">
        <v>0</v>
      </c>
      <c r="AK35" s="8">
        <v>4</v>
      </c>
      <c r="AL35" s="170">
        <v>0</v>
      </c>
      <c r="AM35" s="270">
        <f>SUM(AI35,AJ36)</f>
        <v>102</v>
      </c>
      <c r="AN35" s="9">
        <v>4</v>
      </c>
      <c r="AO35" s="8">
        <v>8</v>
      </c>
      <c r="AP35" s="8">
        <v>0</v>
      </c>
      <c r="AQ35" s="270">
        <f>SUM(AM35,AN36)</f>
        <v>114</v>
      </c>
      <c r="AR35" s="298">
        <f>COUNTIF(D35:F35,"=10")+COUNTIF(H35:J35,"=10")+COUNTIF(L35:N35,"=10")+COUNTIF(P35:R35,"=10")+COUNTIF(T35:V35,"=10")+COUNTIF(X35:Z35,"=10")+COUNTIF(AB35:AD35,"=10")+COUNTIF(AF35:AH35,"=10")+COUNTIF(AJ35:AL35,"=10")+COUNTIF(AN35:AP35,"=10")</f>
        <v>1</v>
      </c>
      <c r="AS35" s="298">
        <f>COUNTIF(D35:F35,"=8")+COUNTIF(H35:J35,"=8")+COUNTIF(L35:N35,"=8")+COUNTIF(P35:R35,"=8")+COUNTIF(T35:V35,"=8")+COUNTIF(X35:Z35,"=8")+COUNTIF(AB35:AD35,"=8")+COUNTIF(AF35:AH35,"=8")+COUNTIF(AJ35:AL35,"=8")+COUNTIF(AN35:AP35,"=8")</f>
        <v>4</v>
      </c>
      <c r="AT35" s="299">
        <f>AQ35</f>
        <v>114</v>
      </c>
      <c r="AU35" s="417"/>
    </row>
    <row r="36" spans="1:47" ht="15" customHeight="1" x14ac:dyDescent="0.25">
      <c r="A36" s="176"/>
      <c r="B36" s="272"/>
      <c r="C36" s="271"/>
      <c r="D36" s="274">
        <f>SUM(D35:F35)</f>
        <v>16</v>
      </c>
      <c r="E36" s="274"/>
      <c r="F36" s="275"/>
      <c r="G36" s="270"/>
      <c r="H36" s="273">
        <f>SUM(H35:J35)</f>
        <v>14</v>
      </c>
      <c r="I36" s="274"/>
      <c r="J36" s="275"/>
      <c r="K36" s="270"/>
      <c r="L36" s="273">
        <f>SUM(L35:N35)</f>
        <v>8</v>
      </c>
      <c r="M36" s="274"/>
      <c r="N36" s="275"/>
      <c r="O36" s="270"/>
      <c r="P36" s="273">
        <f>SUM(P35:R35)</f>
        <v>14</v>
      </c>
      <c r="Q36" s="274"/>
      <c r="R36" s="275"/>
      <c r="S36" s="270"/>
      <c r="T36" s="273">
        <f>SUM(T35:V35)</f>
        <v>8</v>
      </c>
      <c r="U36" s="274"/>
      <c r="V36" s="275"/>
      <c r="W36" s="270"/>
      <c r="X36" s="273">
        <f>SUM(X35:Z35)</f>
        <v>18</v>
      </c>
      <c r="Y36" s="274"/>
      <c r="Z36" s="275"/>
      <c r="AA36" s="270"/>
      <c r="AB36" s="273">
        <f>SUM(AB35:AD35)</f>
        <v>12</v>
      </c>
      <c r="AC36" s="274"/>
      <c r="AD36" s="275"/>
      <c r="AE36" s="270"/>
      <c r="AF36" s="273">
        <f>SUM(AF35:AH35)</f>
        <v>8</v>
      </c>
      <c r="AG36" s="274"/>
      <c r="AH36" s="275"/>
      <c r="AI36" s="270"/>
      <c r="AJ36" s="273">
        <f>SUM(AJ35:AL35)</f>
        <v>4</v>
      </c>
      <c r="AK36" s="274"/>
      <c r="AL36" s="275"/>
      <c r="AM36" s="270"/>
      <c r="AN36" s="273">
        <f>SUM(AN35:AP35)</f>
        <v>12</v>
      </c>
      <c r="AO36" s="274"/>
      <c r="AP36" s="275"/>
      <c r="AQ36" s="270"/>
      <c r="AR36" s="298"/>
      <c r="AS36" s="298"/>
      <c r="AT36" s="299"/>
      <c r="AU36" s="417"/>
    </row>
    <row r="37" spans="1:47" ht="15" customHeight="1" x14ac:dyDescent="0.25">
      <c r="A37" s="175">
        <v>16</v>
      </c>
      <c r="B37" s="272" t="s">
        <v>88</v>
      </c>
      <c r="C37" s="271" t="s">
        <v>89</v>
      </c>
      <c r="D37" s="127">
        <v>6</v>
      </c>
      <c r="E37" s="125">
        <v>8</v>
      </c>
      <c r="F37" s="126">
        <v>6</v>
      </c>
      <c r="G37" s="266">
        <f>D38</f>
        <v>20</v>
      </c>
      <c r="H37" s="127">
        <v>4</v>
      </c>
      <c r="I37" s="125">
        <v>0</v>
      </c>
      <c r="J37" s="125">
        <v>4</v>
      </c>
      <c r="K37" s="266">
        <f>SUM(G37,H38)</f>
        <v>28</v>
      </c>
      <c r="L37" s="127">
        <v>0</v>
      </c>
      <c r="M37" s="125">
        <v>0</v>
      </c>
      <c r="N37" s="125">
        <v>0</v>
      </c>
      <c r="O37" s="266">
        <f>SUM(K37,L38)</f>
        <v>28</v>
      </c>
      <c r="P37" s="127">
        <v>8</v>
      </c>
      <c r="Q37" s="125">
        <v>6</v>
      </c>
      <c r="R37" s="125">
        <v>6</v>
      </c>
      <c r="S37" s="266">
        <f>SUM(O37,P38)</f>
        <v>48</v>
      </c>
      <c r="T37" s="127">
        <v>0</v>
      </c>
      <c r="U37" s="125">
        <v>6</v>
      </c>
      <c r="V37" s="125">
        <v>6</v>
      </c>
      <c r="W37" s="266">
        <f>SUM(S37,T38)</f>
        <v>60</v>
      </c>
      <c r="X37" s="168">
        <v>0</v>
      </c>
      <c r="Y37" s="125">
        <v>6</v>
      </c>
      <c r="Z37" s="126">
        <v>4</v>
      </c>
      <c r="AA37" s="266">
        <f>SUM(W37,X38)</f>
        <v>70</v>
      </c>
      <c r="AB37" s="127">
        <v>8</v>
      </c>
      <c r="AC37" s="125">
        <v>0</v>
      </c>
      <c r="AD37" s="125">
        <v>6</v>
      </c>
      <c r="AE37" s="266">
        <f>SUM(AA37,AB38)</f>
        <v>84</v>
      </c>
      <c r="AF37" s="127">
        <v>4</v>
      </c>
      <c r="AG37" s="125">
        <v>0</v>
      </c>
      <c r="AH37" s="125">
        <v>0</v>
      </c>
      <c r="AI37" s="266">
        <f>SUM(AE37,AF38)</f>
        <v>88</v>
      </c>
      <c r="AJ37" s="127">
        <v>8</v>
      </c>
      <c r="AK37" s="125">
        <v>8</v>
      </c>
      <c r="AL37" s="125">
        <v>6</v>
      </c>
      <c r="AM37" s="266">
        <f>SUM(AI37,AJ38)</f>
        <v>110</v>
      </c>
      <c r="AN37" s="127">
        <v>6</v>
      </c>
      <c r="AO37" s="125">
        <v>0</v>
      </c>
      <c r="AP37" s="125">
        <v>4</v>
      </c>
      <c r="AQ37" s="266">
        <f>SUM(AM37,AN38)</f>
        <v>120</v>
      </c>
      <c r="AR37" s="193">
        <f>COUNTIF(D37:F37,"=10")+COUNTIF(H37:J37,"=10")+COUNTIF(L37:N37,"=10")+COUNTIF(P37:R37,"=10")+COUNTIF(T37:V37,"=10")+COUNTIF(X37:Z37,"=10")+COUNTIF(AB37:AD37,"=10")+COUNTIF(AF37:AH37,"=10")+COUNTIF(AJ37:AL37,"=10")+COUNTIF(AN37:AP37,"=10")</f>
        <v>0</v>
      </c>
      <c r="AS37" s="193">
        <f>COUNTIF(D37:F37,"=8")+COUNTIF(H37:J37,"=8")+COUNTIF(L37:N37,"=8")+COUNTIF(P37:R37,"=8")+COUNTIF(T37:V37,"=8")+COUNTIF(X37:Z37,"=8")+COUNTIF(AB37:AD37,"=8")+COUNTIF(AF37:AH37,"=8")+COUNTIF(AJ37:AL37,"=8")+COUNTIF(AN37:AP37,"=8")</f>
        <v>5</v>
      </c>
      <c r="AT37" s="268">
        <f>AQ37</f>
        <v>120</v>
      </c>
      <c r="AU37" s="388"/>
    </row>
    <row r="38" spans="1:47" ht="15" customHeight="1" x14ac:dyDescent="0.25">
      <c r="A38" s="176"/>
      <c r="B38" s="272"/>
      <c r="C38" s="271"/>
      <c r="D38" s="265">
        <f>SUM(D37:F37)</f>
        <v>20</v>
      </c>
      <c r="E38" s="263"/>
      <c r="F38" s="264"/>
      <c r="G38" s="267"/>
      <c r="H38" s="265">
        <f>SUM(H37:J37)</f>
        <v>8</v>
      </c>
      <c r="I38" s="263"/>
      <c r="J38" s="264"/>
      <c r="K38" s="267"/>
      <c r="L38" s="265">
        <f>SUM(L37:N37)</f>
        <v>0</v>
      </c>
      <c r="M38" s="263"/>
      <c r="N38" s="264"/>
      <c r="O38" s="267"/>
      <c r="P38" s="265">
        <f>SUM(P37:R37)</f>
        <v>20</v>
      </c>
      <c r="Q38" s="263"/>
      <c r="R38" s="264"/>
      <c r="S38" s="267"/>
      <c r="T38" s="265">
        <f>SUM(T37:V37)</f>
        <v>12</v>
      </c>
      <c r="U38" s="263"/>
      <c r="V38" s="264"/>
      <c r="W38" s="267"/>
      <c r="X38" s="265">
        <f>SUM(X37:Z37)</f>
        <v>10</v>
      </c>
      <c r="Y38" s="263"/>
      <c r="Z38" s="264"/>
      <c r="AA38" s="267"/>
      <c r="AB38" s="265">
        <f>SUM(AB37:AD37)</f>
        <v>14</v>
      </c>
      <c r="AC38" s="263"/>
      <c r="AD38" s="264"/>
      <c r="AE38" s="267"/>
      <c r="AF38" s="265">
        <f>SUM(AF37:AH37)</f>
        <v>4</v>
      </c>
      <c r="AG38" s="263"/>
      <c r="AH38" s="264"/>
      <c r="AI38" s="267"/>
      <c r="AJ38" s="265">
        <f>SUM(AJ37:AL37)</f>
        <v>22</v>
      </c>
      <c r="AK38" s="263"/>
      <c r="AL38" s="264"/>
      <c r="AM38" s="267"/>
      <c r="AN38" s="265">
        <f>SUM(AN37:AP37)</f>
        <v>10</v>
      </c>
      <c r="AO38" s="263"/>
      <c r="AP38" s="264"/>
      <c r="AQ38" s="267"/>
      <c r="AR38" s="194"/>
      <c r="AS38" s="194"/>
      <c r="AT38" s="269"/>
      <c r="AU38" s="389"/>
    </row>
    <row r="39" spans="1:47" ht="15" customHeight="1" x14ac:dyDescent="0.25">
      <c r="A39" s="175">
        <v>17</v>
      </c>
      <c r="B39" s="272" t="s">
        <v>100</v>
      </c>
      <c r="C39" s="271" t="s">
        <v>76</v>
      </c>
      <c r="D39" s="7">
        <v>0</v>
      </c>
      <c r="E39" s="8">
        <v>6</v>
      </c>
      <c r="F39" s="170">
        <v>0</v>
      </c>
      <c r="G39" s="270">
        <f>D40</f>
        <v>6</v>
      </c>
      <c r="H39" s="9">
        <v>6</v>
      </c>
      <c r="I39" s="8">
        <v>0</v>
      </c>
      <c r="J39" s="8">
        <v>0</v>
      </c>
      <c r="K39" s="270">
        <f>SUM(G39,H40)</f>
        <v>12</v>
      </c>
      <c r="L39" s="9">
        <v>6</v>
      </c>
      <c r="M39" s="8">
        <v>0</v>
      </c>
      <c r="N39" s="8">
        <v>6</v>
      </c>
      <c r="O39" s="270">
        <f>SUM(K39,L40)</f>
        <v>24</v>
      </c>
      <c r="P39" s="9">
        <v>0</v>
      </c>
      <c r="Q39" s="8">
        <v>6</v>
      </c>
      <c r="R39" s="170">
        <v>4</v>
      </c>
      <c r="S39" s="270">
        <f>SUM(O39,P40)</f>
        <v>34</v>
      </c>
      <c r="T39" s="9">
        <v>0</v>
      </c>
      <c r="U39" s="8">
        <v>0</v>
      </c>
      <c r="V39" s="8">
        <v>0</v>
      </c>
      <c r="W39" s="270">
        <f>SUM(S39,T40)</f>
        <v>34</v>
      </c>
      <c r="X39" s="7">
        <v>4</v>
      </c>
      <c r="Y39" s="8">
        <v>6</v>
      </c>
      <c r="Z39" s="170">
        <v>4</v>
      </c>
      <c r="AA39" s="270">
        <f>SUM(W39,X40)</f>
        <v>48</v>
      </c>
      <c r="AB39" s="9">
        <v>0</v>
      </c>
      <c r="AC39" s="8">
        <v>0</v>
      </c>
      <c r="AD39" s="8">
        <v>0</v>
      </c>
      <c r="AE39" s="270">
        <f>SUM(AA39,AB40)</f>
        <v>48</v>
      </c>
      <c r="AF39" s="9">
        <v>0</v>
      </c>
      <c r="AG39" s="8">
        <v>0</v>
      </c>
      <c r="AH39" s="8">
        <v>0</v>
      </c>
      <c r="AI39" s="270">
        <f>SUM(AE39,AF40)</f>
        <v>48</v>
      </c>
      <c r="AJ39" s="9">
        <v>0</v>
      </c>
      <c r="AK39" s="8">
        <v>4</v>
      </c>
      <c r="AL39" s="170">
        <v>0</v>
      </c>
      <c r="AM39" s="270">
        <f>SUM(AI39,AJ40)</f>
        <v>52</v>
      </c>
      <c r="AN39" s="9">
        <v>8</v>
      </c>
      <c r="AO39" s="8">
        <v>0</v>
      </c>
      <c r="AP39" s="8">
        <v>0</v>
      </c>
      <c r="AQ39" s="270">
        <f>SUM(AM39,AN40)</f>
        <v>60</v>
      </c>
      <c r="AR39" s="298">
        <f>COUNTIF(D39:F39,"=10")+COUNTIF(H39:J39,"=10")+COUNTIF(L39:N39,"=10")+COUNTIF(P39:R39,"=10")+COUNTIF(T39:V39,"=10")+COUNTIF(X39:Z39,"=10")+COUNTIF(AB39:AD39,"=10")+COUNTIF(AF39:AH39,"=10")+COUNTIF(AJ39:AL39,"=10")+COUNTIF(AN39:AP39,"=10")</f>
        <v>0</v>
      </c>
      <c r="AS39" s="298">
        <f>COUNTIF(D39:F39,"=8")+COUNTIF(H39:J39,"=8")+COUNTIF(L39:N39,"=8")+COUNTIF(P39:R39,"=8")+COUNTIF(T39:V39,"=8")+COUNTIF(X39:Z39,"=8")+COUNTIF(AB39:AD39,"=8")+COUNTIF(AF39:AH39,"=8")+COUNTIF(AJ39:AL39,"=8")+COUNTIF(AN39:AP39,"=8")</f>
        <v>1</v>
      </c>
      <c r="AT39" s="299">
        <f>AQ39</f>
        <v>60</v>
      </c>
      <c r="AU39" s="417"/>
    </row>
    <row r="40" spans="1:47" ht="15" customHeight="1" x14ac:dyDescent="0.25">
      <c r="A40" s="176"/>
      <c r="B40" s="272"/>
      <c r="C40" s="271"/>
      <c r="D40" s="274">
        <f>SUM(D39:F39)</f>
        <v>6</v>
      </c>
      <c r="E40" s="274"/>
      <c r="F40" s="275"/>
      <c r="G40" s="270"/>
      <c r="H40" s="273">
        <f>SUM(H39:J39)</f>
        <v>6</v>
      </c>
      <c r="I40" s="274"/>
      <c r="J40" s="275"/>
      <c r="K40" s="270"/>
      <c r="L40" s="273">
        <f>SUM(L39:N39)</f>
        <v>12</v>
      </c>
      <c r="M40" s="274"/>
      <c r="N40" s="275"/>
      <c r="O40" s="270"/>
      <c r="P40" s="273">
        <f>SUM(P39:R39)</f>
        <v>10</v>
      </c>
      <c r="Q40" s="274"/>
      <c r="R40" s="275"/>
      <c r="S40" s="270"/>
      <c r="T40" s="273">
        <f>SUM(T39:V39)</f>
        <v>0</v>
      </c>
      <c r="U40" s="274"/>
      <c r="V40" s="275"/>
      <c r="W40" s="270"/>
      <c r="X40" s="273">
        <f>SUM(X39:Z39)</f>
        <v>14</v>
      </c>
      <c r="Y40" s="274"/>
      <c r="Z40" s="275"/>
      <c r="AA40" s="270"/>
      <c r="AB40" s="273">
        <f>SUM(AB39:AD39)</f>
        <v>0</v>
      </c>
      <c r="AC40" s="274"/>
      <c r="AD40" s="275"/>
      <c r="AE40" s="270"/>
      <c r="AF40" s="273">
        <f>SUM(AF39:AH39)</f>
        <v>0</v>
      </c>
      <c r="AG40" s="274"/>
      <c r="AH40" s="275"/>
      <c r="AI40" s="270"/>
      <c r="AJ40" s="273">
        <f>SUM(AJ39:AL39)</f>
        <v>4</v>
      </c>
      <c r="AK40" s="274"/>
      <c r="AL40" s="275"/>
      <c r="AM40" s="270"/>
      <c r="AN40" s="273">
        <f>SUM(AN39:AP39)</f>
        <v>8</v>
      </c>
      <c r="AO40" s="274"/>
      <c r="AP40" s="275"/>
      <c r="AQ40" s="270"/>
      <c r="AR40" s="298"/>
      <c r="AS40" s="298"/>
      <c r="AT40" s="299"/>
      <c r="AU40" s="417"/>
    </row>
    <row r="41" spans="1:47" ht="15" customHeight="1" x14ac:dyDescent="0.25">
      <c r="A41" s="175">
        <v>18</v>
      </c>
      <c r="B41" s="272" t="s">
        <v>86</v>
      </c>
      <c r="C41" s="271" t="s">
        <v>76</v>
      </c>
      <c r="D41" s="127">
        <v>8</v>
      </c>
      <c r="E41" s="125">
        <v>0</v>
      </c>
      <c r="F41" s="126">
        <v>4</v>
      </c>
      <c r="G41" s="266">
        <f>D42</f>
        <v>12</v>
      </c>
      <c r="H41" s="127">
        <v>10</v>
      </c>
      <c r="I41" s="125">
        <v>0</v>
      </c>
      <c r="J41" s="125">
        <v>8</v>
      </c>
      <c r="K41" s="266">
        <f>SUM(G41,H42)</f>
        <v>30</v>
      </c>
      <c r="L41" s="127">
        <v>0</v>
      </c>
      <c r="M41" s="125">
        <v>6</v>
      </c>
      <c r="N41" s="125">
        <v>8</v>
      </c>
      <c r="O41" s="266">
        <f>SUM(K41,L42)</f>
        <v>44</v>
      </c>
      <c r="P41" s="127">
        <v>0</v>
      </c>
      <c r="Q41" s="125">
        <v>6</v>
      </c>
      <c r="R41" s="125">
        <v>0</v>
      </c>
      <c r="S41" s="266">
        <f>SUM(O41,P42)</f>
        <v>50</v>
      </c>
      <c r="T41" s="127">
        <v>0</v>
      </c>
      <c r="U41" s="125">
        <v>0</v>
      </c>
      <c r="V41" s="125">
        <v>0</v>
      </c>
      <c r="W41" s="266">
        <f>SUM(S41,T42)</f>
        <v>50</v>
      </c>
      <c r="X41" s="168">
        <v>6</v>
      </c>
      <c r="Y41" s="125">
        <v>6</v>
      </c>
      <c r="Z41" s="126">
        <v>0</v>
      </c>
      <c r="AA41" s="266">
        <f>SUM(W41,X42)</f>
        <v>62</v>
      </c>
      <c r="AB41" s="127">
        <v>6</v>
      </c>
      <c r="AC41" s="125">
        <v>6</v>
      </c>
      <c r="AD41" s="125">
        <v>0</v>
      </c>
      <c r="AE41" s="266">
        <f>SUM(AA41,AB42)</f>
        <v>74</v>
      </c>
      <c r="AF41" s="127">
        <v>0</v>
      </c>
      <c r="AG41" s="125">
        <v>6</v>
      </c>
      <c r="AH41" s="125">
        <v>0</v>
      </c>
      <c r="AI41" s="266">
        <f>SUM(AE41,AF42)</f>
        <v>80</v>
      </c>
      <c r="AJ41" s="127">
        <v>0</v>
      </c>
      <c r="AK41" s="125">
        <v>0</v>
      </c>
      <c r="AL41" s="125">
        <v>0</v>
      </c>
      <c r="AM41" s="266">
        <f>SUM(AI41,AJ42)</f>
        <v>80</v>
      </c>
      <c r="AN41" s="127">
        <v>0</v>
      </c>
      <c r="AO41" s="125">
        <v>4</v>
      </c>
      <c r="AP41" s="125">
        <v>0</v>
      </c>
      <c r="AQ41" s="266">
        <f>SUM(AM41,AN42)</f>
        <v>84</v>
      </c>
      <c r="AR41" s="193">
        <f>COUNTIF(D41:F41,"=10")+COUNTIF(H41:J41,"=10")+COUNTIF(L41:N41,"=10")+COUNTIF(P41:R41,"=10")+COUNTIF(T41:V41,"=10")+COUNTIF(X41:Z41,"=10")+COUNTIF(AB41:AD41,"=10")+COUNTIF(AF41:AH41,"=10")+COUNTIF(AJ41:AL41,"=10")+COUNTIF(AN41:AP41,"=10")</f>
        <v>1</v>
      </c>
      <c r="AS41" s="193">
        <f>COUNTIF(D41:F41,"=8")+COUNTIF(H41:J41,"=8")+COUNTIF(L41:N41,"=8")+COUNTIF(P41:R41,"=8")+COUNTIF(T41:V41,"=8")+COUNTIF(X41:Z41,"=8")+COUNTIF(AB41:AD41,"=8")+COUNTIF(AF41:AH41,"=8")+COUNTIF(AJ41:AL41,"=8")+COUNTIF(AN41:AP41,"=8")</f>
        <v>3</v>
      </c>
      <c r="AT41" s="268">
        <f>AQ41</f>
        <v>84</v>
      </c>
      <c r="AU41" s="388"/>
    </row>
    <row r="42" spans="1:47" ht="15.75" customHeight="1" x14ac:dyDescent="0.25">
      <c r="A42" s="176"/>
      <c r="B42" s="272"/>
      <c r="C42" s="271"/>
      <c r="D42" s="265">
        <f>SUM(D41:F41)</f>
        <v>12</v>
      </c>
      <c r="E42" s="263"/>
      <c r="F42" s="264"/>
      <c r="G42" s="267"/>
      <c r="H42" s="265">
        <f>SUM(H41:J41)</f>
        <v>18</v>
      </c>
      <c r="I42" s="263"/>
      <c r="J42" s="264"/>
      <c r="K42" s="267"/>
      <c r="L42" s="265">
        <f>SUM(L41:N41)</f>
        <v>14</v>
      </c>
      <c r="M42" s="263"/>
      <c r="N42" s="264"/>
      <c r="O42" s="267"/>
      <c r="P42" s="265">
        <f>SUM(P41:R41)</f>
        <v>6</v>
      </c>
      <c r="Q42" s="263"/>
      <c r="R42" s="264"/>
      <c r="S42" s="267"/>
      <c r="T42" s="265">
        <f>SUM(T41:V41)</f>
        <v>0</v>
      </c>
      <c r="U42" s="263"/>
      <c r="V42" s="264"/>
      <c r="W42" s="267"/>
      <c r="X42" s="265">
        <f>SUM(X41:Z41)</f>
        <v>12</v>
      </c>
      <c r="Y42" s="263"/>
      <c r="Z42" s="264"/>
      <c r="AA42" s="267"/>
      <c r="AB42" s="265">
        <f>SUM(AB41:AD41)</f>
        <v>12</v>
      </c>
      <c r="AC42" s="263"/>
      <c r="AD42" s="264"/>
      <c r="AE42" s="267"/>
      <c r="AF42" s="265">
        <f>SUM(AF41:AH41)</f>
        <v>6</v>
      </c>
      <c r="AG42" s="263"/>
      <c r="AH42" s="264"/>
      <c r="AI42" s="267"/>
      <c r="AJ42" s="265">
        <f>SUM(AJ41:AL41)</f>
        <v>0</v>
      </c>
      <c r="AK42" s="263"/>
      <c r="AL42" s="264"/>
      <c r="AM42" s="267"/>
      <c r="AN42" s="265">
        <f>SUM(AN41:AP41)</f>
        <v>4</v>
      </c>
      <c r="AO42" s="263"/>
      <c r="AP42" s="264"/>
      <c r="AQ42" s="267"/>
      <c r="AR42" s="194"/>
      <c r="AS42" s="194"/>
      <c r="AT42" s="269"/>
      <c r="AU42" s="389"/>
    </row>
    <row r="43" spans="1:47" x14ac:dyDescent="0.25">
      <c r="A43" s="175">
        <v>19</v>
      </c>
      <c r="B43" s="272" t="s">
        <v>92</v>
      </c>
      <c r="C43" s="271" t="s">
        <v>76</v>
      </c>
      <c r="D43" s="7">
        <v>8</v>
      </c>
      <c r="E43" s="8">
        <v>8</v>
      </c>
      <c r="F43" s="112">
        <v>6</v>
      </c>
      <c r="G43" s="270">
        <f>D44</f>
        <v>22</v>
      </c>
      <c r="H43" s="9">
        <v>6</v>
      </c>
      <c r="I43" s="8">
        <v>0</v>
      </c>
      <c r="J43" s="8">
        <v>0</v>
      </c>
      <c r="K43" s="270">
        <f>SUM(G43,H44)</f>
        <v>28</v>
      </c>
      <c r="L43" s="9">
        <v>0</v>
      </c>
      <c r="M43" s="8">
        <v>0</v>
      </c>
      <c r="N43" s="8">
        <v>0</v>
      </c>
      <c r="O43" s="270">
        <f>SUM(K43,L44)</f>
        <v>28</v>
      </c>
      <c r="P43" s="9">
        <v>6</v>
      </c>
      <c r="Q43" s="8">
        <v>6</v>
      </c>
      <c r="R43" s="112">
        <v>0</v>
      </c>
      <c r="S43" s="270">
        <f>SUM(O43,P44)</f>
        <v>40</v>
      </c>
      <c r="T43" s="9">
        <v>6</v>
      </c>
      <c r="U43" s="8">
        <v>0</v>
      </c>
      <c r="V43" s="8">
        <v>0</v>
      </c>
      <c r="W43" s="270">
        <f>SUM(S43,T44)</f>
        <v>46</v>
      </c>
      <c r="X43" s="7">
        <v>6</v>
      </c>
      <c r="Y43" s="8">
        <v>10</v>
      </c>
      <c r="Z43" s="112">
        <v>6</v>
      </c>
      <c r="AA43" s="270">
        <f>SUM(W43,X44)</f>
        <v>68</v>
      </c>
      <c r="AB43" s="9">
        <v>0</v>
      </c>
      <c r="AC43" s="8">
        <v>4</v>
      </c>
      <c r="AD43" s="8">
        <v>6</v>
      </c>
      <c r="AE43" s="270">
        <f>SUM(AA43,AB44)</f>
        <v>78</v>
      </c>
      <c r="AF43" s="9">
        <v>6</v>
      </c>
      <c r="AG43" s="8">
        <v>8</v>
      </c>
      <c r="AH43" s="8">
        <v>0</v>
      </c>
      <c r="AI43" s="270">
        <f>SUM(AE43,AF44)</f>
        <v>92</v>
      </c>
      <c r="AJ43" s="9">
        <v>0</v>
      </c>
      <c r="AK43" s="8">
        <v>0</v>
      </c>
      <c r="AL43" s="112">
        <v>0</v>
      </c>
      <c r="AM43" s="270">
        <f>SUM(AI43,AJ44)</f>
        <v>92</v>
      </c>
      <c r="AN43" s="9">
        <v>8</v>
      </c>
      <c r="AO43" s="8">
        <v>0</v>
      </c>
      <c r="AP43" s="8">
        <v>0</v>
      </c>
      <c r="AQ43" s="270">
        <f>SUM(AM43,AN44)</f>
        <v>100</v>
      </c>
      <c r="AR43" s="298">
        <f>COUNTIF(D43:F43,"=10")+COUNTIF(H43:J43,"=10")+COUNTIF(L43:N43,"=10")+COUNTIF(P43:R43,"=10")+COUNTIF(T43:V43,"=10")+COUNTIF(X43:Z43,"=10")+COUNTIF(AB43:AD43,"=10")+COUNTIF(AF43:AH43,"=10")+COUNTIF(AJ43:AL43,"=10")+COUNTIF(AN43:AP43,"=10")</f>
        <v>1</v>
      </c>
      <c r="AS43" s="298">
        <f>COUNTIF(D43:F43,"=8")+COUNTIF(H43:J43,"=8")+COUNTIF(L43:N43,"=8")+COUNTIF(P43:R43,"=8")+COUNTIF(T43:V43,"=8")+COUNTIF(X43:Z43,"=8")+COUNTIF(AB43:AD43,"=8")+COUNTIF(AF43:AH43,"=8")+COUNTIF(AJ43:AL43,"=8")+COUNTIF(AN43:AP43,"=8")</f>
        <v>4</v>
      </c>
      <c r="AT43" s="299">
        <f>AQ43</f>
        <v>100</v>
      </c>
      <c r="AU43" s="417"/>
    </row>
    <row r="44" spans="1:47" x14ac:dyDescent="0.25">
      <c r="A44" s="176"/>
      <c r="B44" s="272"/>
      <c r="C44" s="271"/>
      <c r="D44" s="274">
        <f>SUM(D43:F43)</f>
        <v>22</v>
      </c>
      <c r="E44" s="274"/>
      <c r="F44" s="275"/>
      <c r="G44" s="270"/>
      <c r="H44" s="273">
        <f>SUM(H43:J43)</f>
        <v>6</v>
      </c>
      <c r="I44" s="274"/>
      <c r="J44" s="275"/>
      <c r="K44" s="270"/>
      <c r="L44" s="273">
        <f>SUM(L43:N43)</f>
        <v>0</v>
      </c>
      <c r="M44" s="274"/>
      <c r="N44" s="275"/>
      <c r="O44" s="270"/>
      <c r="P44" s="273">
        <f>SUM(P43:R43)</f>
        <v>12</v>
      </c>
      <c r="Q44" s="274"/>
      <c r="R44" s="275"/>
      <c r="S44" s="270"/>
      <c r="T44" s="273">
        <f>SUM(T43:V43)</f>
        <v>6</v>
      </c>
      <c r="U44" s="274"/>
      <c r="V44" s="275"/>
      <c r="W44" s="270"/>
      <c r="X44" s="273">
        <f>SUM(X43:Z43)</f>
        <v>22</v>
      </c>
      <c r="Y44" s="274"/>
      <c r="Z44" s="275"/>
      <c r="AA44" s="270"/>
      <c r="AB44" s="273">
        <f>SUM(AB43:AD43)</f>
        <v>10</v>
      </c>
      <c r="AC44" s="274"/>
      <c r="AD44" s="275"/>
      <c r="AE44" s="270"/>
      <c r="AF44" s="273">
        <f>SUM(AF43:AH43)</f>
        <v>14</v>
      </c>
      <c r="AG44" s="274"/>
      <c r="AH44" s="275"/>
      <c r="AI44" s="270"/>
      <c r="AJ44" s="273">
        <f>SUM(AJ43:AL43)</f>
        <v>0</v>
      </c>
      <c r="AK44" s="274"/>
      <c r="AL44" s="275"/>
      <c r="AM44" s="270"/>
      <c r="AN44" s="273">
        <f>SUM(AN43:AP43)</f>
        <v>8</v>
      </c>
      <c r="AO44" s="274"/>
      <c r="AP44" s="275"/>
      <c r="AQ44" s="270"/>
      <c r="AR44" s="298"/>
      <c r="AS44" s="298"/>
      <c r="AT44" s="299"/>
      <c r="AU44" s="417"/>
    </row>
    <row r="45" spans="1:47" x14ac:dyDescent="0.25">
      <c r="A45" s="372">
        <v>20</v>
      </c>
      <c r="B45" s="412" t="s">
        <v>117</v>
      </c>
      <c r="C45" s="413" t="s">
        <v>76</v>
      </c>
      <c r="D45" s="169">
        <v>4</v>
      </c>
      <c r="E45" s="165">
        <v>6</v>
      </c>
      <c r="F45" s="166">
        <v>8</v>
      </c>
      <c r="G45" s="380">
        <f>D46</f>
        <v>18</v>
      </c>
      <c r="H45" s="164">
        <v>6</v>
      </c>
      <c r="I45" s="165">
        <v>6</v>
      </c>
      <c r="J45" s="165">
        <v>8</v>
      </c>
      <c r="K45" s="380">
        <f>SUM(G45,H46)</f>
        <v>38</v>
      </c>
      <c r="L45" s="164">
        <v>6</v>
      </c>
      <c r="M45" s="165">
        <v>0</v>
      </c>
      <c r="N45" s="165">
        <v>0</v>
      </c>
      <c r="O45" s="380">
        <f>SUM(K45,L46)</f>
        <v>44</v>
      </c>
      <c r="P45" s="164">
        <v>6</v>
      </c>
      <c r="Q45" s="165">
        <v>0</v>
      </c>
      <c r="R45" s="165">
        <v>4</v>
      </c>
      <c r="S45" s="380">
        <f>SUM(O45,P46)</f>
        <v>54</v>
      </c>
      <c r="T45" s="164">
        <v>10</v>
      </c>
      <c r="U45" s="165">
        <v>0</v>
      </c>
      <c r="V45" s="165">
        <v>0</v>
      </c>
      <c r="W45" s="380">
        <f>SUM(S45,T46)</f>
        <v>64</v>
      </c>
      <c r="X45" s="169">
        <v>8</v>
      </c>
      <c r="Y45" s="165">
        <v>6</v>
      </c>
      <c r="Z45" s="166">
        <v>6</v>
      </c>
      <c r="AA45" s="380">
        <f>SUM(W45,X46)</f>
        <v>84</v>
      </c>
      <c r="AB45" s="164">
        <v>6</v>
      </c>
      <c r="AC45" s="165">
        <v>6</v>
      </c>
      <c r="AD45" s="165">
        <v>8</v>
      </c>
      <c r="AE45" s="380">
        <f>SUM(AA45,AB46)</f>
        <v>104</v>
      </c>
      <c r="AF45" s="164">
        <v>6</v>
      </c>
      <c r="AG45" s="165">
        <v>0</v>
      </c>
      <c r="AH45" s="165">
        <v>4</v>
      </c>
      <c r="AI45" s="380">
        <f>SUM(AE45,AF46)</f>
        <v>114</v>
      </c>
      <c r="AJ45" s="164">
        <v>0</v>
      </c>
      <c r="AK45" s="165">
        <v>6</v>
      </c>
      <c r="AL45" s="165">
        <v>0</v>
      </c>
      <c r="AM45" s="380">
        <f>SUM(AI45,AJ46)</f>
        <v>120</v>
      </c>
      <c r="AN45" s="164">
        <v>6</v>
      </c>
      <c r="AO45" s="165">
        <v>0</v>
      </c>
      <c r="AP45" s="165">
        <v>0</v>
      </c>
      <c r="AQ45" s="380">
        <f>SUM(AM45,AN46)</f>
        <v>126</v>
      </c>
      <c r="AR45" s="390">
        <f>COUNTIF(D45:F45,"=10")+COUNTIF(H45:J45,"=10")+COUNTIF(L45:N45,"=10")+COUNTIF(P45:R45,"=10")+COUNTIF(T45:V45,"=10")+COUNTIF(X45:Z45,"=10")+COUNTIF(AB45:AD45,"=10")+COUNTIF(AF45:AH45,"=10")+COUNTIF(AJ45:AL45,"=10")+COUNTIF(AN45:AP45,"=10")</f>
        <v>1</v>
      </c>
      <c r="AS45" s="390">
        <f>COUNTIF(D45:F45,"=8")+COUNTIF(H45:J45,"=8")+COUNTIF(L45:N45,"=8")+COUNTIF(P45:R45,"=8")+COUNTIF(T45:V45,"=8")+COUNTIF(X45:Z45,"=8")+COUNTIF(AB45:AD45,"=8")+COUNTIF(AF45:AH45,"=8")+COUNTIF(AJ45:AL45,"=8")+COUNTIF(AN45:AP45,"=8")</f>
        <v>4</v>
      </c>
      <c r="AT45" s="392">
        <f>AQ45</f>
        <v>126</v>
      </c>
      <c r="AU45" s="403">
        <v>3</v>
      </c>
    </row>
    <row r="46" spans="1:47" x14ac:dyDescent="0.25">
      <c r="A46" s="373"/>
      <c r="B46" s="412"/>
      <c r="C46" s="413"/>
      <c r="D46" s="382">
        <f>SUM(D45:F45)</f>
        <v>18</v>
      </c>
      <c r="E46" s="383"/>
      <c r="F46" s="384"/>
      <c r="G46" s="381"/>
      <c r="H46" s="382">
        <f>SUM(H45:J45)</f>
        <v>20</v>
      </c>
      <c r="I46" s="383"/>
      <c r="J46" s="384"/>
      <c r="K46" s="381"/>
      <c r="L46" s="382">
        <f>SUM(L45:N45)</f>
        <v>6</v>
      </c>
      <c r="M46" s="383"/>
      <c r="N46" s="384"/>
      <c r="O46" s="381"/>
      <c r="P46" s="382">
        <f>SUM(P45:R45)</f>
        <v>10</v>
      </c>
      <c r="Q46" s="383"/>
      <c r="R46" s="384"/>
      <c r="S46" s="381"/>
      <c r="T46" s="382">
        <f>SUM(T45:V45)</f>
        <v>10</v>
      </c>
      <c r="U46" s="383"/>
      <c r="V46" s="384"/>
      <c r="W46" s="381"/>
      <c r="X46" s="382">
        <f>SUM(X45:Z45)</f>
        <v>20</v>
      </c>
      <c r="Y46" s="383"/>
      <c r="Z46" s="384"/>
      <c r="AA46" s="381"/>
      <c r="AB46" s="382">
        <f>SUM(AB45:AD45)</f>
        <v>20</v>
      </c>
      <c r="AC46" s="383"/>
      <c r="AD46" s="384"/>
      <c r="AE46" s="381"/>
      <c r="AF46" s="382">
        <f>SUM(AF45:AH45)</f>
        <v>10</v>
      </c>
      <c r="AG46" s="383"/>
      <c r="AH46" s="384"/>
      <c r="AI46" s="381"/>
      <c r="AJ46" s="382">
        <f>SUM(AJ45:AL45)</f>
        <v>6</v>
      </c>
      <c r="AK46" s="383"/>
      <c r="AL46" s="384"/>
      <c r="AM46" s="381"/>
      <c r="AN46" s="382">
        <f>SUM(AN45:AP45)</f>
        <v>6</v>
      </c>
      <c r="AO46" s="383"/>
      <c r="AP46" s="384"/>
      <c r="AQ46" s="381"/>
      <c r="AR46" s="391"/>
      <c r="AS46" s="391"/>
      <c r="AT46" s="393"/>
      <c r="AU46" s="404"/>
    </row>
    <row r="47" spans="1:47" x14ac:dyDescent="0.25">
      <c r="A47" s="175">
        <v>21</v>
      </c>
      <c r="B47" s="350" t="s">
        <v>77</v>
      </c>
      <c r="C47" s="351" t="s">
        <v>76</v>
      </c>
      <c r="D47" s="7">
        <v>6</v>
      </c>
      <c r="E47" s="8">
        <v>0</v>
      </c>
      <c r="F47" s="112">
        <v>6</v>
      </c>
      <c r="G47" s="270">
        <f>D48</f>
        <v>12</v>
      </c>
      <c r="H47" s="9">
        <v>8</v>
      </c>
      <c r="I47" s="8">
        <v>0</v>
      </c>
      <c r="J47" s="8">
        <v>0</v>
      </c>
      <c r="K47" s="270">
        <f>SUM(G47,H48)</f>
        <v>20</v>
      </c>
      <c r="L47" s="9">
        <v>0</v>
      </c>
      <c r="M47" s="8">
        <v>0</v>
      </c>
      <c r="N47" s="8">
        <v>6</v>
      </c>
      <c r="O47" s="270">
        <f>SUM(K47,L48)</f>
        <v>26</v>
      </c>
      <c r="P47" s="9">
        <v>0</v>
      </c>
      <c r="Q47" s="8">
        <v>0</v>
      </c>
      <c r="R47" s="8">
        <v>6</v>
      </c>
      <c r="S47" s="270">
        <f>SUM(O47,P48)</f>
        <v>32</v>
      </c>
      <c r="T47" s="9">
        <v>0</v>
      </c>
      <c r="U47" s="8">
        <v>0</v>
      </c>
      <c r="V47" s="8">
        <v>0</v>
      </c>
      <c r="W47" s="270">
        <f>SUM(S47,T48)</f>
        <v>32</v>
      </c>
      <c r="X47" s="7">
        <v>8</v>
      </c>
      <c r="Y47" s="8">
        <v>6</v>
      </c>
      <c r="Z47" s="112">
        <v>4</v>
      </c>
      <c r="AA47" s="270">
        <f>SUM(W47,X48)</f>
        <v>50</v>
      </c>
      <c r="AB47" s="9">
        <v>0</v>
      </c>
      <c r="AC47" s="8">
        <v>0</v>
      </c>
      <c r="AD47" s="8">
        <v>0</v>
      </c>
      <c r="AE47" s="270">
        <f>SUM(AA47,AB48)</f>
        <v>50</v>
      </c>
      <c r="AF47" s="9">
        <v>0</v>
      </c>
      <c r="AG47" s="8">
        <v>6</v>
      </c>
      <c r="AH47" s="8">
        <v>0</v>
      </c>
      <c r="AI47" s="270">
        <f>SUM(AE47,AF48)</f>
        <v>56</v>
      </c>
      <c r="AJ47" s="9">
        <v>8</v>
      </c>
      <c r="AK47" s="8">
        <v>0</v>
      </c>
      <c r="AL47" s="8">
        <v>0</v>
      </c>
      <c r="AM47" s="270">
        <f>SUM(AI47,AJ48)</f>
        <v>64</v>
      </c>
      <c r="AN47" s="9">
        <v>8</v>
      </c>
      <c r="AO47" s="8">
        <v>10</v>
      </c>
      <c r="AP47" s="8">
        <v>0</v>
      </c>
      <c r="AQ47" s="270">
        <f>SUM(AM47,AN48)</f>
        <v>82</v>
      </c>
      <c r="AR47" s="298">
        <f>COUNTIF(D47:F47,"=10")+COUNTIF(H47:J47,"=10")+COUNTIF(L47:N47,"=10")+COUNTIF(P47:R47,"=10")+COUNTIF(T47:V47,"=10")+COUNTIF(X47:Z47,"=10")+COUNTIF(AB47:AD47,"=10")+COUNTIF(AF47:AH47,"=10")+COUNTIF(AJ47:AL47,"=10")+COUNTIF(AN47:AP47,"=10")</f>
        <v>1</v>
      </c>
      <c r="AS47" s="298">
        <f>COUNTIF(D47:F47,"=8")+COUNTIF(H47:J47,"=8")+COUNTIF(L47:N47,"=8")+COUNTIF(P47:R47,"=8")+COUNTIF(T47:V47,"=8")+COUNTIF(X47:Z47,"=8")+COUNTIF(AB47:AD47,"=8")+COUNTIF(AF47:AH47,"=8")+COUNTIF(AJ47:AL47,"=8")+COUNTIF(AN47:AP47,"=8")</f>
        <v>4</v>
      </c>
      <c r="AT47" s="299">
        <f>AQ47</f>
        <v>82</v>
      </c>
      <c r="AU47" s="407"/>
    </row>
    <row r="48" spans="1:47" ht="15.75" thickBot="1" x14ac:dyDescent="0.3">
      <c r="A48" s="184"/>
      <c r="B48" s="353"/>
      <c r="C48" s="354"/>
      <c r="D48" s="207">
        <f>SUM(D47:F47)</f>
        <v>12</v>
      </c>
      <c r="E48" s="208"/>
      <c r="F48" s="209"/>
      <c r="G48" s="206"/>
      <c r="H48" s="207">
        <f>SUM(H47:J47)</f>
        <v>8</v>
      </c>
      <c r="I48" s="208"/>
      <c r="J48" s="209"/>
      <c r="K48" s="206"/>
      <c r="L48" s="207">
        <f>SUM(L47:N47)</f>
        <v>6</v>
      </c>
      <c r="M48" s="208"/>
      <c r="N48" s="209"/>
      <c r="O48" s="206"/>
      <c r="P48" s="207">
        <f>SUM(P47:R47)</f>
        <v>6</v>
      </c>
      <c r="Q48" s="208"/>
      <c r="R48" s="209"/>
      <c r="S48" s="206"/>
      <c r="T48" s="207">
        <f>SUM(T47:V47)</f>
        <v>0</v>
      </c>
      <c r="U48" s="208"/>
      <c r="V48" s="209"/>
      <c r="W48" s="206"/>
      <c r="X48" s="207">
        <f>SUM(X47:Z47)</f>
        <v>18</v>
      </c>
      <c r="Y48" s="208"/>
      <c r="Z48" s="209"/>
      <c r="AA48" s="206"/>
      <c r="AB48" s="207">
        <f>SUM(AB47:AD47)</f>
        <v>0</v>
      </c>
      <c r="AC48" s="208"/>
      <c r="AD48" s="209"/>
      <c r="AE48" s="206"/>
      <c r="AF48" s="207">
        <f>SUM(AF47:AH47)</f>
        <v>6</v>
      </c>
      <c r="AG48" s="208"/>
      <c r="AH48" s="209"/>
      <c r="AI48" s="206"/>
      <c r="AJ48" s="207">
        <f>SUM(AJ47:AL47)</f>
        <v>8</v>
      </c>
      <c r="AK48" s="208"/>
      <c r="AL48" s="209"/>
      <c r="AM48" s="206"/>
      <c r="AN48" s="207">
        <f>SUM(AN47:AP47)</f>
        <v>18</v>
      </c>
      <c r="AO48" s="208"/>
      <c r="AP48" s="209"/>
      <c r="AQ48" s="206"/>
      <c r="AR48" s="234"/>
      <c r="AS48" s="234"/>
      <c r="AT48" s="224"/>
      <c r="AU48" s="411"/>
    </row>
    <row r="49" ht="15" customHeight="1" x14ac:dyDescent="0.25"/>
    <row r="50" ht="15.75" customHeight="1" x14ac:dyDescent="0.25"/>
    <row r="52" ht="15" customHeight="1" x14ac:dyDescent="0.25"/>
    <row r="53" ht="15" customHeight="1" x14ac:dyDescent="0.25"/>
  </sheetData>
  <mergeCells count="596">
    <mergeCell ref="AU47:AU48"/>
    <mergeCell ref="D48:F48"/>
    <mergeCell ref="H48:J48"/>
    <mergeCell ref="L48:N48"/>
    <mergeCell ref="P48:R48"/>
    <mergeCell ref="T48:V48"/>
    <mergeCell ref="X48:Z48"/>
    <mergeCell ref="AB48:AD48"/>
    <mergeCell ref="AF48:AH48"/>
    <mergeCell ref="AJ48:AL48"/>
    <mergeCell ref="AN48:AP48"/>
    <mergeCell ref="W47:W48"/>
    <mergeCell ref="AA47:AA48"/>
    <mergeCell ref="AE47:AE48"/>
    <mergeCell ref="AI47:AI48"/>
    <mergeCell ref="AM47:AM48"/>
    <mergeCell ref="AQ47:AQ48"/>
    <mergeCell ref="AR47:AR48"/>
    <mergeCell ref="AS47:AS48"/>
    <mergeCell ref="AT47:AT48"/>
    <mergeCell ref="A43:A44"/>
    <mergeCell ref="A45:A46"/>
    <mergeCell ref="A47:A48"/>
    <mergeCell ref="B47:B48"/>
    <mergeCell ref="C47:C48"/>
    <mergeCell ref="G47:G48"/>
    <mergeCell ref="K47:K48"/>
    <mergeCell ref="O47:O48"/>
    <mergeCell ref="S47:S48"/>
    <mergeCell ref="B45:B46"/>
    <mergeCell ref="C45:C46"/>
    <mergeCell ref="B43:B44"/>
    <mergeCell ref="C43:C44"/>
    <mergeCell ref="AI45:AI46"/>
    <mergeCell ref="AM45:AM46"/>
    <mergeCell ref="AQ45:AQ46"/>
    <mergeCell ref="AR45:AR46"/>
    <mergeCell ref="AS45:AS46"/>
    <mergeCell ref="AT45:AT46"/>
    <mergeCell ref="AU45:AU46"/>
    <mergeCell ref="D46:F46"/>
    <mergeCell ref="H46:J46"/>
    <mergeCell ref="L46:N46"/>
    <mergeCell ref="P46:R46"/>
    <mergeCell ref="T46:V46"/>
    <mergeCell ref="X46:Z46"/>
    <mergeCell ref="AB46:AD46"/>
    <mergeCell ref="AF46:AH46"/>
    <mergeCell ref="AJ46:AL46"/>
    <mergeCell ref="AN46:AP46"/>
    <mergeCell ref="G45:G46"/>
    <mergeCell ref="K45:K46"/>
    <mergeCell ref="O45:O46"/>
    <mergeCell ref="S45:S46"/>
    <mergeCell ref="W45:W46"/>
    <mergeCell ref="AA45:AA46"/>
    <mergeCell ref="AE45:AE46"/>
    <mergeCell ref="AI43:AI44"/>
    <mergeCell ref="AM43:AM44"/>
    <mergeCell ref="AQ43:AQ44"/>
    <mergeCell ref="AR43:AR44"/>
    <mergeCell ref="AS43:AS44"/>
    <mergeCell ref="AT43:AT44"/>
    <mergeCell ref="AU43:AU44"/>
    <mergeCell ref="D44:F44"/>
    <mergeCell ref="H44:J44"/>
    <mergeCell ref="L44:N44"/>
    <mergeCell ref="P44:R44"/>
    <mergeCell ref="T44:V44"/>
    <mergeCell ref="X44:Z44"/>
    <mergeCell ref="AB44:AD44"/>
    <mergeCell ref="AF44:AH44"/>
    <mergeCell ref="AJ44:AL44"/>
    <mergeCell ref="AN44:AP44"/>
    <mergeCell ref="G43:G44"/>
    <mergeCell ref="K43:K44"/>
    <mergeCell ref="O43:O44"/>
    <mergeCell ref="S43:S44"/>
    <mergeCell ref="W43:W44"/>
    <mergeCell ref="AA43:AA44"/>
    <mergeCell ref="AE43:AE44"/>
    <mergeCell ref="AE41:AE42"/>
    <mergeCell ref="AI41:AI42"/>
    <mergeCell ref="AM41:AM42"/>
    <mergeCell ref="AQ41:AQ42"/>
    <mergeCell ref="AR41:AR42"/>
    <mergeCell ref="AS41:AS42"/>
    <mergeCell ref="AT41:AT42"/>
    <mergeCell ref="AU41:AU42"/>
    <mergeCell ref="D42:F42"/>
    <mergeCell ref="H42:J42"/>
    <mergeCell ref="L42:N42"/>
    <mergeCell ref="P42:R42"/>
    <mergeCell ref="T42:V42"/>
    <mergeCell ref="X42:Z42"/>
    <mergeCell ref="AB42:AD42"/>
    <mergeCell ref="AF42:AH42"/>
    <mergeCell ref="AJ42:AL42"/>
    <mergeCell ref="AN42:AP42"/>
    <mergeCell ref="A41:A42"/>
    <mergeCell ref="B41:B42"/>
    <mergeCell ref="C41:C42"/>
    <mergeCell ref="G41:G42"/>
    <mergeCell ref="K41:K42"/>
    <mergeCell ref="O41:O42"/>
    <mergeCell ref="S41:S42"/>
    <mergeCell ref="W41:W42"/>
    <mergeCell ref="AA41:AA42"/>
    <mergeCell ref="AE39:AE40"/>
    <mergeCell ref="AI39:AI40"/>
    <mergeCell ref="AM39:AM40"/>
    <mergeCell ref="AQ39:AQ40"/>
    <mergeCell ref="AR39:AR40"/>
    <mergeCell ref="AS39:AS40"/>
    <mergeCell ref="AT39:AT40"/>
    <mergeCell ref="AU39:AU40"/>
    <mergeCell ref="D40:F40"/>
    <mergeCell ref="H40:J40"/>
    <mergeCell ref="L40:N40"/>
    <mergeCell ref="P40:R40"/>
    <mergeCell ref="T40:V40"/>
    <mergeCell ref="X40:Z40"/>
    <mergeCell ref="AB40:AD40"/>
    <mergeCell ref="AF40:AH40"/>
    <mergeCell ref="AJ40:AL40"/>
    <mergeCell ref="AN40:AP40"/>
    <mergeCell ref="A39:A40"/>
    <mergeCell ref="B39:B40"/>
    <mergeCell ref="C39:C40"/>
    <mergeCell ref="G39:G40"/>
    <mergeCell ref="K39:K40"/>
    <mergeCell ref="O39:O40"/>
    <mergeCell ref="S39:S40"/>
    <mergeCell ref="W39:W40"/>
    <mergeCell ref="AA39:AA40"/>
    <mergeCell ref="AE37:AE38"/>
    <mergeCell ref="AI37:AI38"/>
    <mergeCell ref="AM37:AM38"/>
    <mergeCell ref="AQ37:AQ38"/>
    <mergeCell ref="AR37:AR38"/>
    <mergeCell ref="AS37:AS38"/>
    <mergeCell ref="AT37:AT38"/>
    <mergeCell ref="AU37:AU38"/>
    <mergeCell ref="D38:F38"/>
    <mergeCell ref="H38:J38"/>
    <mergeCell ref="L38:N38"/>
    <mergeCell ref="P38:R38"/>
    <mergeCell ref="T38:V38"/>
    <mergeCell ref="X38:Z38"/>
    <mergeCell ref="AB38:AD38"/>
    <mergeCell ref="AF38:AH38"/>
    <mergeCell ref="AJ38:AL38"/>
    <mergeCell ref="AN38:AP38"/>
    <mergeCell ref="A37:A38"/>
    <mergeCell ref="B37:B38"/>
    <mergeCell ref="C37:C38"/>
    <mergeCell ref="G37:G38"/>
    <mergeCell ref="K37:K38"/>
    <mergeCell ref="O37:O38"/>
    <mergeCell ref="S37:S38"/>
    <mergeCell ref="W37:W38"/>
    <mergeCell ref="AA37:AA38"/>
    <mergeCell ref="AE35:AE36"/>
    <mergeCell ref="AI35:AI36"/>
    <mergeCell ref="AM35:AM36"/>
    <mergeCell ref="AQ35:AQ36"/>
    <mergeCell ref="AR35:AR36"/>
    <mergeCell ref="AS35:AS36"/>
    <mergeCell ref="AT35:AT36"/>
    <mergeCell ref="AU35:AU36"/>
    <mergeCell ref="D36:F36"/>
    <mergeCell ref="H36:J36"/>
    <mergeCell ref="L36:N36"/>
    <mergeCell ref="P36:R36"/>
    <mergeCell ref="T36:V36"/>
    <mergeCell ref="X36:Z36"/>
    <mergeCell ref="AB36:AD36"/>
    <mergeCell ref="AF36:AH36"/>
    <mergeCell ref="AJ36:AL36"/>
    <mergeCell ref="AN36:AP36"/>
    <mergeCell ref="A35:A36"/>
    <mergeCell ref="B35:B36"/>
    <mergeCell ref="C35:C36"/>
    <mergeCell ref="G35:G36"/>
    <mergeCell ref="K35:K36"/>
    <mergeCell ref="O35:O36"/>
    <mergeCell ref="S35:S36"/>
    <mergeCell ref="W35:W36"/>
    <mergeCell ref="AA35:AA36"/>
    <mergeCell ref="AE33:AE34"/>
    <mergeCell ref="AI33:AI34"/>
    <mergeCell ref="AM33:AM34"/>
    <mergeCell ref="AQ33:AQ34"/>
    <mergeCell ref="AR33:AR34"/>
    <mergeCell ref="AS33:AS34"/>
    <mergeCell ref="AT33:AT34"/>
    <mergeCell ref="AU33:AU34"/>
    <mergeCell ref="D34:F34"/>
    <mergeCell ref="H34:J34"/>
    <mergeCell ref="L34:N34"/>
    <mergeCell ref="P34:R34"/>
    <mergeCell ref="T34:V34"/>
    <mergeCell ref="X34:Z34"/>
    <mergeCell ref="AB34:AD34"/>
    <mergeCell ref="AF34:AH34"/>
    <mergeCell ref="AJ34:AL34"/>
    <mergeCell ref="AN34:AP34"/>
    <mergeCell ref="A33:A34"/>
    <mergeCell ref="B33:B34"/>
    <mergeCell ref="C33:C34"/>
    <mergeCell ref="G33:G34"/>
    <mergeCell ref="K33:K34"/>
    <mergeCell ref="O33:O34"/>
    <mergeCell ref="S33:S34"/>
    <mergeCell ref="W33:W34"/>
    <mergeCell ref="AA33:AA34"/>
    <mergeCell ref="AE31:AE32"/>
    <mergeCell ref="AI31:AI32"/>
    <mergeCell ref="AM31:AM32"/>
    <mergeCell ref="AQ31:AQ32"/>
    <mergeCell ref="AR31:AR32"/>
    <mergeCell ref="AS31:AS32"/>
    <mergeCell ref="AT31:AT32"/>
    <mergeCell ref="AU31:AU32"/>
    <mergeCell ref="D32:F32"/>
    <mergeCell ref="H32:J32"/>
    <mergeCell ref="L32:N32"/>
    <mergeCell ref="P32:R32"/>
    <mergeCell ref="T32:V32"/>
    <mergeCell ref="X32:Z32"/>
    <mergeCell ref="AB32:AD32"/>
    <mergeCell ref="AF32:AH32"/>
    <mergeCell ref="AJ32:AL32"/>
    <mergeCell ref="AN32:AP32"/>
    <mergeCell ref="A31:A32"/>
    <mergeCell ref="B31:B32"/>
    <mergeCell ref="C31:C32"/>
    <mergeCell ref="G31:G32"/>
    <mergeCell ref="K31:K32"/>
    <mergeCell ref="O31:O32"/>
    <mergeCell ref="S31:S32"/>
    <mergeCell ref="W31:W32"/>
    <mergeCell ref="AA31:AA32"/>
    <mergeCell ref="AE29:AE30"/>
    <mergeCell ref="AI29:AI30"/>
    <mergeCell ref="AM29:AM30"/>
    <mergeCell ref="AQ29:AQ30"/>
    <mergeCell ref="AR29:AR30"/>
    <mergeCell ref="AS29:AS30"/>
    <mergeCell ref="AT29:AT30"/>
    <mergeCell ref="AU29:AU30"/>
    <mergeCell ref="D30:F30"/>
    <mergeCell ref="H30:J30"/>
    <mergeCell ref="L30:N30"/>
    <mergeCell ref="P30:R30"/>
    <mergeCell ref="T30:V30"/>
    <mergeCell ref="X30:Z30"/>
    <mergeCell ref="AB30:AD30"/>
    <mergeCell ref="AF30:AH30"/>
    <mergeCell ref="AJ30:AL30"/>
    <mergeCell ref="AN30:AP30"/>
    <mergeCell ref="A29:A30"/>
    <mergeCell ref="B29:B30"/>
    <mergeCell ref="C29:C30"/>
    <mergeCell ref="G29:G30"/>
    <mergeCell ref="K29:K30"/>
    <mergeCell ref="O29:O30"/>
    <mergeCell ref="S29:S30"/>
    <mergeCell ref="W29:W30"/>
    <mergeCell ref="AA29:AA30"/>
    <mergeCell ref="AE27:AE28"/>
    <mergeCell ref="AI27:AI28"/>
    <mergeCell ref="AM27:AM28"/>
    <mergeCell ref="AQ27:AQ28"/>
    <mergeCell ref="AR27:AR28"/>
    <mergeCell ref="AS27:AS28"/>
    <mergeCell ref="AT27:AT28"/>
    <mergeCell ref="AU27:AU28"/>
    <mergeCell ref="X28:Z28"/>
    <mergeCell ref="AB28:AD28"/>
    <mergeCell ref="AF28:AH28"/>
    <mergeCell ref="AJ28:AL28"/>
    <mergeCell ref="AN28:AP28"/>
    <mergeCell ref="AA27:AA28"/>
    <mergeCell ref="AE25:AE26"/>
    <mergeCell ref="AI25:AI26"/>
    <mergeCell ref="AM25:AM26"/>
    <mergeCell ref="AQ25:AQ26"/>
    <mergeCell ref="AR25:AR26"/>
    <mergeCell ref="AS25:AS26"/>
    <mergeCell ref="AT25:AT26"/>
    <mergeCell ref="AU25:AU26"/>
    <mergeCell ref="X26:Z26"/>
    <mergeCell ref="AB26:AD26"/>
    <mergeCell ref="AF26:AH26"/>
    <mergeCell ref="AJ26:AL26"/>
    <mergeCell ref="AN26:AP26"/>
    <mergeCell ref="AA25:AA26"/>
    <mergeCell ref="AE23:AE24"/>
    <mergeCell ref="AI23:AI24"/>
    <mergeCell ref="AM23:AM24"/>
    <mergeCell ref="AQ23:AQ24"/>
    <mergeCell ref="AR23:AR24"/>
    <mergeCell ref="AS23:AS24"/>
    <mergeCell ref="AT23:AT24"/>
    <mergeCell ref="AU23:AU24"/>
    <mergeCell ref="X24:Z24"/>
    <mergeCell ref="AB24:AD24"/>
    <mergeCell ref="AF24:AH24"/>
    <mergeCell ref="AJ24:AL24"/>
    <mergeCell ref="AN24:AP24"/>
    <mergeCell ref="AA23:AA24"/>
    <mergeCell ref="AE21:AE22"/>
    <mergeCell ref="AI21:AI22"/>
    <mergeCell ref="AM21:AM22"/>
    <mergeCell ref="AQ21:AQ22"/>
    <mergeCell ref="AR21:AR22"/>
    <mergeCell ref="AS21:AS22"/>
    <mergeCell ref="AT21:AT22"/>
    <mergeCell ref="AU21:AU22"/>
    <mergeCell ref="X22:Z22"/>
    <mergeCell ref="AB22:AD22"/>
    <mergeCell ref="AF22:AH22"/>
    <mergeCell ref="AJ22:AL22"/>
    <mergeCell ref="AN22:AP22"/>
    <mergeCell ref="AA21:AA22"/>
    <mergeCell ref="AE19:AE20"/>
    <mergeCell ref="AI19:AI20"/>
    <mergeCell ref="AM19:AM20"/>
    <mergeCell ref="AQ19:AQ20"/>
    <mergeCell ref="AR19:AR20"/>
    <mergeCell ref="AS19:AS20"/>
    <mergeCell ref="AT19:AT20"/>
    <mergeCell ref="AU19:AU20"/>
    <mergeCell ref="X20:Z20"/>
    <mergeCell ref="AB20:AD20"/>
    <mergeCell ref="AF20:AH20"/>
    <mergeCell ref="AJ20:AL20"/>
    <mergeCell ref="AN20:AP20"/>
    <mergeCell ref="AE17:AE18"/>
    <mergeCell ref="AI17:AI18"/>
    <mergeCell ref="AM17:AM18"/>
    <mergeCell ref="AQ17:AQ18"/>
    <mergeCell ref="AR17:AR18"/>
    <mergeCell ref="AS17:AS18"/>
    <mergeCell ref="AT17:AT18"/>
    <mergeCell ref="AU17:AU18"/>
    <mergeCell ref="X18:Z18"/>
    <mergeCell ref="AB18:AD18"/>
    <mergeCell ref="AF18:AH18"/>
    <mergeCell ref="AJ18:AL18"/>
    <mergeCell ref="AN18:AP18"/>
    <mergeCell ref="AE15:AE16"/>
    <mergeCell ref="AI15:AI16"/>
    <mergeCell ref="AM15:AM16"/>
    <mergeCell ref="AQ15:AQ16"/>
    <mergeCell ref="AR15:AR16"/>
    <mergeCell ref="AS15:AS16"/>
    <mergeCell ref="AT15:AT16"/>
    <mergeCell ref="AU15:AU16"/>
    <mergeCell ref="X16:Z16"/>
    <mergeCell ref="AB16:AD16"/>
    <mergeCell ref="AF16:AH16"/>
    <mergeCell ref="AJ16:AL16"/>
    <mergeCell ref="AN16:AP16"/>
    <mergeCell ref="AE13:AE14"/>
    <mergeCell ref="AI13:AI14"/>
    <mergeCell ref="AM13:AM14"/>
    <mergeCell ref="AQ13:AQ14"/>
    <mergeCell ref="AR13:AR14"/>
    <mergeCell ref="AS13:AS14"/>
    <mergeCell ref="AT13:AT14"/>
    <mergeCell ref="AU13:AU14"/>
    <mergeCell ref="X14:Z14"/>
    <mergeCell ref="AB14:AD14"/>
    <mergeCell ref="AF14:AH14"/>
    <mergeCell ref="AJ14:AL14"/>
    <mergeCell ref="AN14:AP14"/>
    <mergeCell ref="AS9:AS10"/>
    <mergeCell ref="AT9:AT10"/>
    <mergeCell ref="AU9:AU10"/>
    <mergeCell ref="X10:Z10"/>
    <mergeCell ref="AB10:AD10"/>
    <mergeCell ref="AF10:AH10"/>
    <mergeCell ref="AJ10:AL10"/>
    <mergeCell ref="AN10:AP10"/>
    <mergeCell ref="AE11:AE12"/>
    <mergeCell ref="AI11:AI12"/>
    <mergeCell ref="AM11:AM12"/>
    <mergeCell ref="AQ11:AQ12"/>
    <mergeCell ref="AR11:AR12"/>
    <mergeCell ref="AS11:AS12"/>
    <mergeCell ref="AT11:AT12"/>
    <mergeCell ref="AU11:AU12"/>
    <mergeCell ref="X12:Z12"/>
    <mergeCell ref="AB12:AD12"/>
    <mergeCell ref="AF12:AH12"/>
    <mergeCell ref="AJ12:AL12"/>
    <mergeCell ref="AN12:AP12"/>
    <mergeCell ref="AB8:AD8"/>
    <mergeCell ref="AF8:AH8"/>
    <mergeCell ref="AJ8:AL8"/>
    <mergeCell ref="AN8:AP8"/>
    <mergeCell ref="AE9:AE10"/>
    <mergeCell ref="AI9:AI10"/>
    <mergeCell ref="AM9:AM10"/>
    <mergeCell ref="AQ9:AQ10"/>
    <mergeCell ref="AR9:AR10"/>
    <mergeCell ref="AS5:AS6"/>
    <mergeCell ref="AT5:AT6"/>
    <mergeCell ref="AU5:AU6"/>
    <mergeCell ref="AE7:AE8"/>
    <mergeCell ref="AI7:AI8"/>
    <mergeCell ref="AM7:AM8"/>
    <mergeCell ref="AQ7:AQ8"/>
    <mergeCell ref="AR7:AR8"/>
    <mergeCell ref="AS7:AS8"/>
    <mergeCell ref="AT7:AT8"/>
    <mergeCell ref="AU7:AU8"/>
    <mergeCell ref="AB5:AD5"/>
    <mergeCell ref="AE5:AE6"/>
    <mergeCell ref="AF5:AH5"/>
    <mergeCell ref="AI5:AI6"/>
    <mergeCell ref="AJ5:AL5"/>
    <mergeCell ref="AM5:AM6"/>
    <mergeCell ref="AN5:AP5"/>
    <mergeCell ref="AQ5:AQ6"/>
    <mergeCell ref="AR5:AR6"/>
    <mergeCell ref="AA5:AA6"/>
    <mergeCell ref="AA7:AA8"/>
    <mergeCell ref="AA9:AA10"/>
    <mergeCell ref="AA11:AA12"/>
    <mergeCell ref="AA13:AA14"/>
    <mergeCell ref="AA15:AA16"/>
    <mergeCell ref="AA17:AA18"/>
    <mergeCell ref="AA19:AA20"/>
    <mergeCell ref="D28:F28"/>
    <mergeCell ref="H28:J28"/>
    <mergeCell ref="H26:J26"/>
    <mergeCell ref="K23:K24"/>
    <mergeCell ref="O23:O24"/>
    <mergeCell ref="S23:S24"/>
    <mergeCell ref="W23:W24"/>
    <mergeCell ref="W5:W6"/>
    <mergeCell ref="T5:V5"/>
    <mergeCell ref="S5:S6"/>
    <mergeCell ref="P5:R5"/>
    <mergeCell ref="O5:O6"/>
    <mergeCell ref="L5:N5"/>
    <mergeCell ref="K13:K14"/>
    <mergeCell ref="O13:O14"/>
    <mergeCell ref="S13:S14"/>
    <mergeCell ref="A27:A28"/>
    <mergeCell ref="B27:B28"/>
    <mergeCell ref="C27:C28"/>
    <mergeCell ref="G27:G28"/>
    <mergeCell ref="A25:A26"/>
    <mergeCell ref="B25:B26"/>
    <mergeCell ref="C25:C26"/>
    <mergeCell ref="G25:G26"/>
    <mergeCell ref="D26:F26"/>
    <mergeCell ref="A19:A20"/>
    <mergeCell ref="B19:B20"/>
    <mergeCell ref="C19:C20"/>
    <mergeCell ref="D20:F20"/>
    <mergeCell ref="A21:A22"/>
    <mergeCell ref="B21:B22"/>
    <mergeCell ref="C21:C22"/>
    <mergeCell ref="A23:A24"/>
    <mergeCell ref="B23:B24"/>
    <mergeCell ref="C23:C24"/>
    <mergeCell ref="W13:W14"/>
    <mergeCell ref="W9:W10"/>
    <mergeCell ref="W11:W12"/>
    <mergeCell ref="X5:Z5"/>
    <mergeCell ref="T20:V20"/>
    <mergeCell ref="G21:G22"/>
    <mergeCell ref="K21:K22"/>
    <mergeCell ref="O21:O22"/>
    <mergeCell ref="S21:S22"/>
    <mergeCell ref="W7:W8"/>
    <mergeCell ref="T22:V22"/>
    <mergeCell ref="W21:W22"/>
    <mergeCell ref="G19:G20"/>
    <mergeCell ref="K19:K20"/>
    <mergeCell ref="O19:O20"/>
    <mergeCell ref="S19:S20"/>
    <mergeCell ref="W19:W20"/>
    <mergeCell ref="H20:J20"/>
    <mergeCell ref="T8:V8"/>
    <mergeCell ref="L20:N20"/>
    <mergeCell ref="P20:R20"/>
    <mergeCell ref="L16:N16"/>
    <mergeCell ref="P16:R16"/>
    <mergeCell ref="T16:V16"/>
    <mergeCell ref="O15:O16"/>
    <mergeCell ref="S15:S16"/>
    <mergeCell ref="W15:W16"/>
    <mergeCell ref="T26:V26"/>
    <mergeCell ref="W27:W28"/>
    <mergeCell ref="D22:F22"/>
    <mergeCell ref="H22:J22"/>
    <mergeCell ref="L22:N22"/>
    <mergeCell ref="P22:R22"/>
    <mergeCell ref="L28:N28"/>
    <mergeCell ref="P28:R28"/>
    <mergeCell ref="T28:V28"/>
    <mergeCell ref="W25:W26"/>
    <mergeCell ref="K27:K28"/>
    <mergeCell ref="O27:O28"/>
    <mergeCell ref="S27:S28"/>
    <mergeCell ref="S25:S26"/>
    <mergeCell ref="L26:N26"/>
    <mergeCell ref="P26:R26"/>
    <mergeCell ref="L24:N24"/>
    <mergeCell ref="P24:R24"/>
    <mergeCell ref="D24:F24"/>
    <mergeCell ref="H24:J24"/>
    <mergeCell ref="K25:K26"/>
    <mergeCell ref="O25:O26"/>
    <mergeCell ref="T24:V24"/>
    <mergeCell ref="G23:G24"/>
    <mergeCell ref="L18:N18"/>
    <mergeCell ref="P18:R18"/>
    <mergeCell ref="T18:V18"/>
    <mergeCell ref="O17:O18"/>
    <mergeCell ref="S17:S18"/>
    <mergeCell ref="W17:W18"/>
    <mergeCell ref="A15:A16"/>
    <mergeCell ref="B15:B16"/>
    <mergeCell ref="C15:C16"/>
    <mergeCell ref="G15:G16"/>
    <mergeCell ref="K15:K16"/>
    <mergeCell ref="D18:F18"/>
    <mergeCell ref="H18:J18"/>
    <mergeCell ref="A17:A18"/>
    <mergeCell ref="B17:B18"/>
    <mergeCell ref="C17:C18"/>
    <mergeCell ref="G17:G18"/>
    <mergeCell ref="K17:K18"/>
    <mergeCell ref="D16:F16"/>
    <mergeCell ref="H16:J16"/>
    <mergeCell ref="A7:A8"/>
    <mergeCell ref="G7:G8"/>
    <mergeCell ref="K7:K8"/>
    <mergeCell ref="O7:O8"/>
    <mergeCell ref="S7:S8"/>
    <mergeCell ref="D8:F8"/>
    <mergeCell ref="H8:J8"/>
    <mergeCell ref="L8:N8"/>
    <mergeCell ref="P8:R8"/>
    <mergeCell ref="A13:A14"/>
    <mergeCell ref="B13:B14"/>
    <mergeCell ref="C13:C14"/>
    <mergeCell ref="G13:G14"/>
    <mergeCell ref="D14:F14"/>
    <mergeCell ref="H14:J14"/>
    <mergeCell ref="L14:N14"/>
    <mergeCell ref="P14:R14"/>
    <mergeCell ref="T14:V14"/>
    <mergeCell ref="G11:G12"/>
    <mergeCell ref="K11:K12"/>
    <mergeCell ref="D12:F12"/>
    <mergeCell ref="H12:J12"/>
    <mergeCell ref="L12:N12"/>
    <mergeCell ref="P12:R12"/>
    <mergeCell ref="T12:V12"/>
    <mergeCell ref="A11:A12"/>
    <mergeCell ref="B11:B12"/>
    <mergeCell ref="C11:C12"/>
    <mergeCell ref="O11:O12"/>
    <mergeCell ref="S11:S12"/>
    <mergeCell ref="B2:X2"/>
    <mergeCell ref="A9:A10"/>
    <mergeCell ref="B9:B10"/>
    <mergeCell ref="C9:C10"/>
    <mergeCell ref="G9:G10"/>
    <mergeCell ref="K9:K10"/>
    <mergeCell ref="B4:C4"/>
    <mergeCell ref="A5:A6"/>
    <mergeCell ref="B5:B6"/>
    <mergeCell ref="C5:C6"/>
    <mergeCell ref="D5:F5"/>
    <mergeCell ref="G5:G6"/>
    <mergeCell ref="K5:K6"/>
    <mergeCell ref="H5:J5"/>
    <mergeCell ref="C7:C8"/>
    <mergeCell ref="B7:B8"/>
    <mergeCell ref="X8:Z8"/>
    <mergeCell ref="D10:F10"/>
    <mergeCell ref="H10:J10"/>
    <mergeCell ref="L10:N10"/>
    <mergeCell ref="P10:R10"/>
    <mergeCell ref="T10:V10"/>
    <mergeCell ref="O9:O10"/>
    <mergeCell ref="S9:S10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4"/>
  <sheetViews>
    <sheetView zoomScale="55" zoomScaleNormal="55" workbookViewId="0">
      <selection activeCell="AS18" sqref="AS18"/>
    </sheetView>
  </sheetViews>
  <sheetFormatPr defaultRowHeight="15" x14ac:dyDescent="0.25"/>
  <cols>
    <col min="1" max="1" width="3.5703125" bestFit="1" customWidth="1"/>
    <col min="2" max="2" width="22.42578125" bestFit="1" customWidth="1"/>
    <col min="3" max="3" width="33" bestFit="1" customWidth="1"/>
    <col min="4" max="14" width="5.28515625" customWidth="1"/>
    <col min="15" max="15" width="4.42578125" customWidth="1"/>
    <col min="16" max="73" width="5.28515625" customWidth="1"/>
    <col min="74" max="80" width="5.7109375" customWidth="1"/>
  </cols>
  <sheetData>
    <row r="1" spans="1:68" ht="16.5" customHeight="1" x14ac:dyDescent="0.25"/>
    <row r="2" spans="1:68" ht="16.5" customHeight="1" x14ac:dyDescent="0.35">
      <c r="B2" s="1"/>
      <c r="C2" s="511" t="s">
        <v>61</v>
      </c>
      <c r="D2" s="511"/>
      <c r="E2" s="511"/>
      <c r="F2" s="511"/>
      <c r="G2" s="511"/>
      <c r="H2" s="511"/>
      <c r="I2" s="70"/>
      <c r="J2" s="70"/>
      <c r="K2" s="70"/>
      <c r="L2" s="70"/>
      <c r="M2" s="70"/>
      <c r="N2" s="68"/>
      <c r="O2" s="68"/>
      <c r="P2" s="68"/>
      <c r="Q2" s="68"/>
      <c r="R2" s="542" t="s">
        <v>64</v>
      </c>
      <c r="S2" s="542"/>
      <c r="T2" s="542"/>
      <c r="U2" s="542"/>
      <c r="V2" s="542"/>
      <c r="AB2" s="542" t="s">
        <v>15</v>
      </c>
      <c r="AC2" s="542"/>
      <c r="AD2" s="542"/>
      <c r="AE2" s="542"/>
      <c r="AF2" s="542"/>
      <c r="AG2" s="542"/>
    </row>
    <row r="3" spans="1:68" ht="16.5" customHeight="1" x14ac:dyDescent="0.35"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68" ht="16.5" customHeight="1" thickBot="1" x14ac:dyDescent="0.3">
      <c r="J4" s="12"/>
      <c r="K4" s="12"/>
      <c r="L4" s="12"/>
      <c r="M4" s="12"/>
    </row>
    <row r="5" spans="1:68" ht="16.5" customHeight="1" thickBot="1" x14ac:dyDescent="0.3">
      <c r="A5" s="179" t="s">
        <v>0</v>
      </c>
      <c r="B5" s="179" t="s">
        <v>17</v>
      </c>
      <c r="C5" s="181" t="s">
        <v>1</v>
      </c>
      <c r="D5" s="181" t="s">
        <v>27</v>
      </c>
      <c r="E5" s="459"/>
      <c r="F5" s="181" t="s">
        <v>32</v>
      </c>
      <c r="G5" s="459"/>
      <c r="H5" s="523" t="s">
        <v>60</v>
      </c>
      <c r="I5" s="524"/>
      <c r="J5" s="440" t="s">
        <v>31</v>
      </c>
      <c r="K5" s="441"/>
      <c r="L5" s="41"/>
      <c r="M5" s="41"/>
      <c r="N5" s="82"/>
    </row>
    <row r="6" spans="1:68" ht="16.5" customHeight="1" thickBot="1" x14ac:dyDescent="0.3">
      <c r="A6" s="180"/>
      <c r="B6" s="180"/>
      <c r="C6" s="182"/>
      <c r="D6" s="182"/>
      <c r="E6" s="460"/>
      <c r="F6" s="182"/>
      <c r="G6" s="460"/>
      <c r="H6" s="525"/>
      <c r="I6" s="526"/>
      <c r="J6" s="442"/>
      <c r="K6" s="443"/>
      <c r="L6" s="22"/>
      <c r="M6" s="22"/>
      <c r="N6" s="1"/>
      <c r="O6" s="438">
        <v>1</v>
      </c>
      <c r="P6" s="439"/>
      <c r="Q6" s="426" t="str">
        <f>B7</f>
        <v>Лебедева Ольга</v>
      </c>
      <c r="R6" s="427"/>
      <c r="S6" s="427"/>
      <c r="T6" s="427"/>
      <c r="U6" s="427"/>
      <c r="V6" s="427"/>
      <c r="W6" s="428"/>
      <c r="X6" s="90"/>
    </row>
    <row r="7" spans="1:68" ht="16.5" customHeight="1" thickBot="1" x14ac:dyDescent="0.3">
      <c r="A7" s="482">
        <v>1</v>
      </c>
      <c r="B7" s="483" t="s">
        <v>16</v>
      </c>
      <c r="C7" s="466" t="s">
        <v>76</v>
      </c>
      <c r="D7" s="512">
        <v>142</v>
      </c>
      <c r="E7" s="513"/>
      <c r="F7" s="520">
        <v>162</v>
      </c>
      <c r="G7" s="513"/>
      <c r="H7" s="527">
        <v>142</v>
      </c>
      <c r="I7" s="528"/>
      <c r="J7" s="679">
        <v>446</v>
      </c>
      <c r="K7" s="680"/>
      <c r="L7" s="41"/>
      <c r="M7" s="41"/>
      <c r="N7" s="82"/>
      <c r="O7" s="73"/>
      <c r="P7" s="73"/>
      <c r="Y7" s="67"/>
    </row>
    <row r="8" spans="1:68" ht="16.5" customHeight="1" thickBot="1" x14ac:dyDescent="0.3">
      <c r="A8" s="463"/>
      <c r="B8" s="464"/>
      <c r="C8" s="483"/>
      <c r="D8" s="514"/>
      <c r="E8" s="515"/>
      <c r="F8" s="521"/>
      <c r="G8" s="515"/>
      <c r="H8" s="529"/>
      <c r="I8" s="530"/>
      <c r="J8" s="446"/>
      <c r="K8" s="447"/>
      <c r="L8" s="23"/>
      <c r="M8" s="23"/>
      <c r="N8" s="1"/>
      <c r="O8" s="73"/>
      <c r="P8" s="73"/>
      <c r="Y8" s="540">
        <v>1</v>
      </c>
      <c r="Z8" s="541"/>
      <c r="AA8" s="426" t="str">
        <f>Q6</f>
        <v>Лебедева Ольга</v>
      </c>
      <c r="AB8" s="427"/>
      <c r="AC8" s="427"/>
      <c r="AD8" s="427"/>
      <c r="AE8" s="427"/>
      <c r="AF8" s="427"/>
      <c r="AG8" s="428"/>
      <c r="AH8" s="92"/>
    </row>
    <row r="9" spans="1:68" ht="16.5" customHeight="1" thickBot="1" x14ac:dyDescent="0.3">
      <c r="A9" s="461">
        <v>2</v>
      </c>
      <c r="B9" s="468" t="s">
        <v>80</v>
      </c>
      <c r="C9" s="177" t="s">
        <v>81</v>
      </c>
      <c r="D9" s="516">
        <v>152</v>
      </c>
      <c r="E9" s="474"/>
      <c r="F9" s="473">
        <v>140</v>
      </c>
      <c r="G9" s="474"/>
      <c r="H9" s="531">
        <v>76</v>
      </c>
      <c r="I9" s="532"/>
      <c r="J9" s="448">
        <v>368</v>
      </c>
      <c r="K9" s="586"/>
      <c r="L9" s="41"/>
      <c r="M9" s="41"/>
      <c r="N9" s="82"/>
      <c r="O9" s="73"/>
      <c r="P9" s="73"/>
      <c r="X9" s="86"/>
      <c r="Y9" s="78"/>
      <c r="Z9" s="75"/>
      <c r="AI9" s="67"/>
      <c r="AJ9" s="1"/>
    </row>
    <row r="10" spans="1:68" ht="16.5" customHeight="1" thickBot="1" x14ac:dyDescent="0.3">
      <c r="A10" s="467"/>
      <c r="B10" s="469"/>
      <c r="C10" s="178"/>
      <c r="D10" s="517"/>
      <c r="E10" s="518"/>
      <c r="F10" s="522"/>
      <c r="G10" s="518"/>
      <c r="H10" s="533"/>
      <c r="I10" s="534"/>
      <c r="J10" s="449"/>
      <c r="K10" s="587"/>
      <c r="L10" s="22"/>
      <c r="M10" s="22"/>
      <c r="N10" s="1"/>
      <c r="O10" s="438">
        <v>4</v>
      </c>
      <c r="P10" s="439"/>
      <c r="Q10" s="426" t="str">
        <f>B13</f>
        <v>Романова Екатерина</v>
      </c>
      <c r="R10" s="427"/>
      <c r="S10" s="427"/>
      <c r="T10" s="427"/>
      <c r="U10" s="427"/>
      <c r="V10" s="427"/>
      <c r="W10" s="428"/>
      <c r="X10" s="89"/>
      <c r="Y10" s="75"/>
      <c r="Z10" s="75"/>
      <c r="AI10" s="67"/>
      <c r="AJ10" s="1"/>
    </row>
    <row r="11" spans="1:68" ht="16.5" customHeight="1" thickBot="1" x14ac:dyDescent="0.3">
      <c r="A11" s="463">
        <v>3</v>
      </c>
      <c r="B11" s="464" t="s">
        <v>109</v>
      </c>
      <c r="C11" s="465" t="s">
        <v>79</v>
      </c>
      <c r="D11" s="514">
        <v>132</v>
      </c>
      <c r="E11" s="515"/>
      <c r="F11" s="521">
        <v>116</v>
      </c>
      <c r="G11" s="515"/>
      <c r="H11" s="529">
        <v>56</v>
      </c>
      <c r="I11" s="535"/>
      <c r="J11" s="450">
        <v>304</v>
      </c>
      <c r="K11" s="451"/>
      <c r="L11" s="41"/>
      <c r="M11" s="41"/>
      <c r="N11" s="82"/>
      <c r="O11" s="73"/>
      <c r="P11" s="73"/>
      <c r="Y11" s="75"/>
      <c r="Z11" s="75"/>
      <c r="AI11" s="67"/>
      <c r="AJ11" s="1"/>
    </row>
    <row r="12" spans="1:68" ht="16.5" customHeight="1" thickBot="1" x14ac:dyDescent="0.3">
      <c r="A12" s="463"/>
      <c r="B12" s="464"/>
      <c r="C12" s="466"/>
      <c r="D12" s="514"/>
      <c r="E12" s="515"/>
      <c r="F12" s="521"/>
      <c r="G12" s="515"/>
      <c r="H12" s="529"/>
      <c r="I12" s="535"/>
      <c r="J12" s="452"/>
      <c r="K12" s="453"/>
      <c r="L12" s="23"/>
      <c r="M12" s="23"/>
      <c r="N12" s="1"/>
      <c r="O12" s="73"/>
      <c r="P12" s="73"/>
      <c r="Y12" s="75"/>
      <c r="Z12" s="75"/>
      <c r="AI12" s="543">
        <v>1</v>
      </c>
      <c r="AJ12" s="544"/>
      <c r="AK12" s="545" t="str">
        <f>AA8</f>
        <v>Лебедева Ольга</v>
      </c>
      <c r="AL12" s="546"/>
      <c r="AM12" s="546"/>
      <c r="AN12" s="546"/>
      <c r="AO12" s="546"/>
      <c r="AP12" s="546"/>
      <c r="AQ12" s="547"/>
      <c r="AR12" s="91"/>
    </row>
    <row r="13" spans="1:68" ht="16.5" customHeight="1" thickBot="1" x14ac:dyDescent="0.3">
      <c r="A13" s="461">
        <v>4</v>
      </c>
      <c r="B13" s="468" t="s">
        <v>96</v>
      </c>
      <c r="C13" s="471" t="s">
        <v>76</v>
      </c>
      <c r="D13" s="516">
        <v>60</v>
      </c>
      <c r="E13" s="474"/>
      <c r="F13" s="473"/>
      <c r="G13" s="474"/>
      <c r="H13" s="536"/>
      <c r="I13" s="537"/>
      <c r="J13" s="454">
        <v>60</v>
      </c>
      <c r="K13" s="455"/>
      <c r="L13" s="41"/>
      <c r="M13" s="41"/>
      <c r="N13" s="82"/>
      <c r="O13" s="73"/>
      <c r="P13" s="73"/>
      <c r="Y13" s="75"/>
      <c r="Z13" s="75"/>
      <c r="AI13" s="81"/>
      <c r="AJ13" s="71"/>
    </row>
    <row r="14" spans="1:68" ht="16.5" customHeight="1" thickBot="1" x14ac:dyDescent="0.3">
      <c r="A14" s="462"/>
      <c r="B14" s="470"/>
      <c r="C14" s="472"/>
      <c r="D14" s="519"/>
      <c r="E14" s="476"/>
      <c r="F14" s="475"/>
      <c r="G14" s="476"/>
      <c r="H14" s="538"/>
      <c r="I14" s="539"/>
      <c r="J14" s="456"/>
      <c r="K14" s="457"/>
      <c r="L14" s="22"/>
      <c r="M14" s="22"/>
      <c r="N14" s="1"/>
      <c r="O14" s="438">
        <v>2</v>
      </c>
      <c r="P14" s="439"/>
      <c r="Q14" s="426" t="str">
        <f>B9</f>
        <v>Конюхова Наталья</v>
      </c>
      <c r="R14" s="427"/>
      <c r="S14" s="427"/>
      <c r="T14" s="427"/>
      <c r="U14" s="427"/>
      <c r="V14" s="427"/>
      <c r="W14" s="428"/>
      <c r="X14" s="92"/>
      <c r="Y14" s="75"/>
      <c r="Z14" s="75"/>
      <c r="AI14" s="81"/>
      <c r="AJ14" s="71"/>
    </row>
    <row r="15" spans="1:68" ht="16.5" customHeight="1" thickBot="1" x14ac:dyDescent="0.3">
      <c r="A15" s="420"/>
      <c r="B15" s="434"/>
      <c r="C15" s="434"/>
      <c r="D15" s="435"/>
      <c r="E15" s="435"/>
      <c r="F15" s="435"/>
      <c r="G15" s="435"/>
      <c r="H15" s="458"/>
      <c r="I15" s="458"/>
      <c r="J15" s="435"/>
      <c r="K15" s="435"/>
      <c r="L15" s="41"/>
      <c r="M15" s="41"/>
      <c r="N15" s="82"/>
      <c r="O15" s="73"/>
      <c r="P15" s="73"/>
      <c r="Y15" s="78"/>
      <c r="Z15" s="75"/>
      <c r="AH15" s="93"/>
      <c r="AI15" s="81"/>
      <c r="AJ15" s="71"/>
      <c r="BP15" s="42"/>
    </row>
    <row r="16" spans="1:68" ht="16.5" customHeight="1" thickBot="1" x14ac:dyDescent="0.3">
      <c r="A16" s="420"/>
      <c r="B16" s="434"/>
      <c r="C16" s="434"/>
      <c r="D16" s="435"/>
      <c r="E16" s="435"/>
      <c r="F16" s="435"/>
      <c r="G16" s="435"/>
      <c r="H16" s="458"/>
      <c r="I16" s="458"/>
      <c r="J16" s="435"/>
      <c r="K16" s="435"/>
      <c r="L16" s="23"/>
      <c r="M16" s="23"/>
      <c r="N16" s="1"/>
      <c r="O16" s="73"/>
      <c r="P16" s="73"/>
      <c r="Y16" s="432">
        <v>2</v>
      </c>
      <c r="Z16" s="433"/>
      <c r="AA16" s="429" t="str">
        <f>Q14</f>
        <v>Конюхова Наталья</v>
      </c>
      <c r="AB16" s="430"/>
      <c r="AC16" s="430"/>
      <c r="AD16" s="430"/>
      <c r="AE16" s="430"/>
      <c r="AF16" s="430"/>
      <c r="AG16" s="431"/>
      <c r="AH16" s="89"/>
      <c r="AI16" s="73"/>
      <c r="AJ16" s="73"/>
    </row>
    <row r="17" spans="1:66" ht="16.5" customHeight="1" thickBot="1" x14ac:dyDescent="0.3">
      <c r="A17" s="420"/>
      <c r="B17" s="434"/>
      <c r="C17" s="434"/>
      <c r="D17" s="435"/>
      <c r="E17" s="435"/>
      <c r="F17" s="435"/>
      <c r="G17" s="435"/>
      <c r="H17" s="458"/>
      <c r="I17" s="458"/>
      <c r="J17" s="435"/>
      <c r="K17" s="435"/>
      <c r="L17" s="41"/>
      <c r="M17" s="41"/>
      <c r="N17" s="82"/>
      <c r="O17" s="73"/>
      <c r="P17" s="73"/>
      <c r="X17" s="93"/>
      <c r="Y17" s="78"/>
      <c r="Z17" s="75"/>
      <c r="AI17" s="73"/>
      <c r="AJ17" s="73"/>
    </row>
    <row r="18" spans="1:66" ht="16.5" customHeight="1" thickBot="1" x14ac:dyDescent="0.3">
      <c r="A18" s="420"/>
      <c r="B18" s="434"/>
      <c r="C18" s="434"/>
      <c r="D18" s="435"/>
      <c r="E18" s="435"/>
      <c r="F18" s="435"/>
      <c r="G18" s="435"/>
      <c r="H18" s="458"/>
      <c r="I18" s="458"/>
      <c r="J18" s="435"/>
      <c r="K18" s="435"/>
      <c r="L18" s="22"/>
      <c r="M18" s="22"/>
      <c r="N18" s="1"/>
      <c r="O18" s="438">
        <v>3</v>
      </c>
      <c r="P18" s="439"/>
      <c r="Q18" s="426" t="str">
        <f>B11</f>
        <v>Великая Анна</v>
      </c>
      <c r="R18" s="427"/>
      <c r="S18" s="427"/>
      <c r="T18" s="427"/>
      <c r="U18" s="427"/>
      <c r="V18" s="427"/>
      <c r="W18" s="428"/>
      <c r="X18" s="89"/>
      <c r="Y18" s="75"/>
      <c r="Z18" s="75"/>
      <c r="AI18" s="73"/>
      <c r="AJ18" s="73"/>
    </row>
    <row r="19" spans="1:66" ht="16.5" customHeight="1" thickBot="1" x14ac:dyDescent="0.3">
      <c r="A19" s="420"/>
      <c r="B19" s="434"/>
      <c r="C19" s="434"/>
      <c r="D19" s="435"/>
      <c r="E19" s="435"/>
      <c r="F19" s="435"/>
      <c r="G19" s="435"/>
      <c r="H19" s="436"/>
      <c r="I19" s="436"/>
      <c r="J19" s="437"/>
      <c r="K19" s="437"/>
      <c r="L19" s="41"/>
      <c r="M19" s="41"/>
      <c r="N19" s="82"/>
      <c r="Y19" s="75"/>
      <c r="Z19" s="75"/>
      <c r="AI19" s="73"/>
      <c r="AJ19" s="73"/>
    </row>
    <row r="20" spans="1:66" ht="16.5" customHeight="1" thickBot="1" x14ac:dyDescent="0.3">
      <c r="A20" s="420"/>
      <c r="B20" s="434"/>
      <c r="C20" s="434"/>
      <c r="D20" s="435"/>
      <c r="E20" s="435"/>
      <c r="F20" s="435"/>
      <c r="G20" s="435"/>
      <c r="H20" s="436"/>
      <c r="I20" s="436"/>
      <c r="J20" s="437"/>
      <c r="K20" s="437"/>
      <c r="Y20" s="438">
        <v>4</v>
      </c>
      <c r="Z20" s="439"/>
      <c r="AA20" s="426" t="str">
        <f>Q10</f>
        <v>Романова Екатерина</v>
      </c>
      <c r="AB20" s="427"/>
      <c r="AC20" s="427"/>
      <c r="AD20" s="427"/>
      <c r="AE20" s="427"/>
      <c r="AF20" s="427"/>
      <c r="AG20" s="428"/>
      <c r="AH20" s="89"/>
      <c r="AI20" s="73"/>
      <c r="AJ20" s="73"/>
    </row>
    <row r="21" spans="1:66" ht="16.5" customHeight="1" thickBot="1" x14ac:dyDescent="0.3">
      <c r="A21" s="420"/>
      <c r="B21" s="434"/>
      <c r="C21" s="434"/>
      <c r="D21" s="435"/>
      <c r="E21" s="435"/>
      <c r="F21" s="435"/>
      <c r="G21" s="435"/>
      <c r="H21" s="458"/>
      <c r="I21" s="458"/>
      <c r="J21" s="435"/>
      <c r="K21" s="435"/>
      <c r="L21" s="11"/>
      <c r="M21" s="11"/>
      <c r="AH21" s="122"/>
      <c r="AI21" s="75"/>
      <c r="AQ21" s="1"/>
      <c r="AR21" s="71"/>
      <c r="AS21" s="73"/>
    </row>
    <row r="22" spans="1:66" ht="16.5" customHeight="1" thickBot="1" x14ac:dyDescent="0.3">
      <c r="A22" s="420"/>
      <c r="B22" s="434"/>
      <c r="C22" s="434"/>
      <c r="D22" s="435"/>
      <c r="E22" s="435"/>
      <c r="F22" s="435"/>
      <c r="G22" s="435"/>
      <c r="H22" s="458"/>
      <c r="I22" s="458"/>
      <c r="J22" s="435"/>
      <c r="K22" s="435"/>
      <c r="L22" s="11"/>
      <c r="M22" s="11"/>
      <c r="AH22" s="91"/>
      <c r="AI22" s="424">
        <v>3</v>
      </c>
      <c r="AJ22" s="425"/>
      <c r="AK22" s="421" t="str">
        <f>AA24</f>
        <v>Великая Анна</v>
      </c>
      <c r="AL22" s="422"/>
      <c r="AM22" s="422"/>
      <c r="AN22" s="422"/>
      <c r="AO22" s="422"/>
      <c r="AP22" s="422"/>
      <c r="AQ22" s="423"/>
    </row>
    <row r="23" spans="1:66" ht="16.5" customHeight="1" thickBot="1" x14ac:dyDescent="0.3">
      <c r="A23" s="420"/>
      <c r="B23" s="434"/>
      <c r="C23" s="434"/>
      <c r="D23" s="435"/>
      <c r="E23" s="435"/>
      <c r="F23" s="435"/>
      <c r="G23" s="435"/>
      <c r="H23" s="458"/>
      <c r="I23" s="458"/>
      <c r="J23" s="458"/>
      <c r="K23" s="458"/>
      <c r="AH23" s="86"/>
    </row>
    <row r="24" spans="1:66" ht="16.5" customHeight="1" thickBot="1" x14ac:dyDescent="0.3">
      <c r="A24" s="420"/>
      <c r="B24" s="434"/>
      <c r="C24" s="434"/>
      <c r="D24" s="435"/>
      <c r="E24" s="435"/>
      <c r="F24" s="435"/>
      <c r="G24" s="435"/>
      <c r="H24" s="458"/>
      <c r="I24" s="458"/>
      <c r="J24" s="458"/>
      <c r="K24" s="458"/>
      <c r="Y24" s="438">
        <v>3</v>
      </c>
      <c r="Z24" s="439"/>
      <c r="AA24" s="426" t="str">
        <f>Q18</f>
        <v>Великая Анна</v>
      </c>
      <c r="AB24" s="427"/>
      <c r="AC24" s="427"/>
      <c r="AD24" s="427"/>
      <c r="AE24" s="427"/>
      <c r="AF24" s="427"/>
      <c r="AG24" s="428"/>
    </row>
    <row r="25" spans="1:66" ht="16.5" customHeight="1" x14ac:dyDescent="0.25">
      <c r="A25" s="420"/>
      <c r="B25" s="434"/>
      <c r="C25" s="434"/>
      <c r="D25" s="435"/>
      <c r="E25" s="435"/>
      <c r="F25" s="435"/>
      <c r="G25" s="435"/>
      <c r="H25" s="458"/>
      <c r="I25" s="458"/>
      <c r="J25" s="435"/>
      <c r="K25" s="435"/>
      <c r="N25" s="23"/>
      <c r="O25" s="23"/>
      <c r="P25" s="23"/>
      <c r="Q25" s="23"/>
      <c r="AH25" s="57"/>
      <c r="AI25" s="57"/>
      <c r="AJ25" s="57"/>
      <c r="AK25" s="57"/>
      <c r="AL25" s="57"/>
      <c r="AM25" s="62"/>
      <c r="AN25" s="62"/>
      <c r="AO25" s="11"/>
      <c r="AP25" s="11"/>
      <c r="AQ25" s="11"/>
      <c r="AR25" s="11"/>
      <c r="AS25" s="11"/>
      <c r="AT25" s="11"/>
    </row>
    <row r="26" spans="1:66" ht="16.5" customHeight="1" x14ac:dyDescent="0.25">
      <c r="A26" s="420"/>
      <c r="B26" s="434"/>
      <c r="C26" s="434"/>
      <c r="D26" s="435"/>
      <c r="E26" s="435"/>
      <c r="F26" s="435"/>
      <c r="G26" s="435"/>
      <c r="H26" s="458"/>
      <c r="I26" s="458"/>
      <c r="J26" s="435"/>
      <c r="K26" s="435"/>
      <c r="AH26" s="57"/>
      <c r="AI26" s="57"/>
      <c r="AJ26" s="57"/>
      <c r="AK26" s="57"/>
      <c r="AL26" s="57"/>
      <c r="AM26" s="62"/>
      <c r="AN26" s="62"/>
      <c r="AO26" s="11"/>
      <c r="AP26" s="11"/>
      <c r="AQ26" s="11"/>
      <c r="AR26" s="11"/>
      <c r="AS26" s="11"/>
      <c r="AT26" s="11"/>
    </row>
    <row r="27" spans="1:66" ht="16.5" customHeight="1" x14ac:dyDescent="0.25">
      <c r="AX27" s="57"/>
      <c r="AY27" s="57"/>
      <c r="AZ27" s="57"/>
      <c r="BA27" s="57"/>
      <c r="BB27" s="57"/>
      <c r="BC27" s="57"/>
      <c r="BD27" s="57"/>
      <c r="BE27" s="62"/>
      <c r="BF27" s="62"/>
      <c r="BG27" s="62"/>
      <c r="BH27" s="62"/>
      <c r="BI27" s="11"/>
      <c r="BJ27" s="11"/>
      <c r="BK27" s="11"/>
      <c r="BL27" s="11"/>
      <c r="BM27" s="11"/>
      <c r="BN27" s="11"/>
    </row>
    <row r="28" spans="1:66" ht="16.5" customHeight="1" thickBot="1" x14ac:dyDescent="0.3">
      <c r="A28" s="73"/>
    </row>
    <row r="29" spans="1:66" ht="16.5" customHeight="1" thickBot="1" x14ac:dyDescent="0.3">
      <c r="A29" s="80"/>
      <c r="B29" s="508" t="s">
        <v>66</v>
      </c>
      <c r="C29" s="509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3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</row>
    <row r="30" spans="1:66" ht="16.5" customHeight="1" x14ac:dyDescent="0.25">
      <c r="A30" s="510" t="s">
        <v>0</v>
      </c>
      <c r="B30" s="223" t="s">
        <v>17</v>
      </c>
      <c r="C30" s="223" t="s">
        <v>1</v>
      </c>
      <c r="D30" s="478" t="s">
        <v>2</v>
      </c>
      <c r="E30" s="479"/>
      <c r="F30" s="479"/>
      <c r="G30" s="480"/>
      <c r="H30" s="481"/>
      <c r="I30" s="367" t="s">
        <v>14</v>
      </c>
      <c r="J30" s="478" t="s">
        <v>3</v>
      </c>
      <c r="K30" s="479"/>
      <c r="L30" s="479"/>
      <c r="M30" s="480"/>
      <c r="N30" s="481"/>
      <c r="O30" s="367" t="s">
        <v>14</v>
      </c>
      <c r="P30" s="478" t="s">
        <v>4</v>
      </c>
      <c r="Q30" s="479"/>
      <c r="R30" s="479"/>
      <c r="S30" s="480"/>
      <c r="T30" s="481"/>
      <c r="U30" s="367" t="s">
        <v>14</v>
      </c>
      <c r="V30" s="478" t="s">
        <v>5</v>
      </c>
      <c r="W30" s="479"/>
      <c r="X30" s="479"/>
      <c r="Y30" s="480"/>
      <c r="Z30" s="481"/>
      <c r="AA30" s="367" t="s">
        <v>14</v>
      </c>
      <c r="AB30" s="478" t="s">
        <v>6</v>
      </c>
      <c r="AC30" s="479"/>
      <c r="AD30" s="479"/>
      <c r="AE30" s="480"/>
      <c r="AF30" s="481"/>
      <c r="AG30" s="367" t="s">
        <v>14</v>
      </c>
      <c r="AH30" s="488" t="s">
        <v>22</v>
      </c>
      <c r="AI30" s="385" t="s">
        <v>23</v>
      </c>
      <c r="AJ30" s="223" t="s">
        <v>7</v>
      </c>
      <c r="AK30" s="558" t="s">
        <v>8</v>
      </c>
      <c r="AL30" s="559"/>
    </row>
    <row r="31" spans="1:66" ht="15" customHeight="1" thickBot="1" x14ac:dyDescent="0.3">
      <c r="A31" s="462"/>
      <c r="B31" s="224"/>
      <c r="C31" s="224"/>
      <c r="D31" s="45" t="s">
        <v>73</v>
      </c>
      <c r="E31" s="504" t="s">
        <v>71</v>
      </c>
      <c r="F31" s="505"/>
      <c r="G31" s="506"/>
      <c r="H31" s="47" t="s">
        <v>72</v>
      </c>
      <c r="I31" s="477"/>
      <c r="J31" s="45" t="s">
        <v>73</v>
      </c>
      <c r="K31" s="504" t="s">
        <v>71</v>
      </c>
      <c r="L31" s="505"/>
      <c r="M31" s="506"/>
      <c r="N31" s="47" t="s">
        <v>72</v>
      </c>
      <c r="O31" s="477"/>
      <c r="P31" s="45" t="s">
        <v>73</v>
      </c>
      <c r="Q31" s="504" t="s">
        <v>71</v>
      </c>
      <c r="R31" s="505"/>
      <c r="S31" s="506"/>
      <c r="T31" s="47" t="s">
        <v>72</v>
      </c>
      <c r="U31" s="477"/>
      <c r="V31" s="45" t="s">
        <v>73</v>
      </c>
      <c r="W31" s="504" t="s">
        <v>71</v>
      </c>
      <c r="X31" s="505"/>
      <c r="Y31" s="506"/>
      <c r="Z31" s="47" t="s">
        <v>72</v>
      </c>
      <c r="AA31" s="477"/>
      <c r="AB31" s="45" t="s">
        <v>73</v>
      </c>
      <c r="AC31" s="504" t="s">
        <v>71</v>
      </c>
      <c r="AD31" s="505"/>
      <c r="AE31" s="506"/>
      <c r="AF31" s="47" t="s">
        <v>72</v>
      </c>
      <c r="AG31" s="477"/>
      <c r="AH31" s="489"/>
      <c r="AI31" s="357"/>
      <c r="AJ31" s="224"/>
      <c r="AK31" s="560"/>
      <c r="AL31" s="561"/>
    </row>
    <row r="32" spans="1:66" ht="15" customHeight="1" x14ac:dyDescent="0.25">
      <c r="A32" s="482">
        <v>1</v>
      </c>
      <c r="B32" s="484" t="s">
        <v>16</v>
      </c>
      <c r="C32" s="487" t="s">
        <v>76</v>
      </c>
      <c r="D32" s="119">
        <v>10</v>
      </c>
      <c r="E32" s="119">
        <v>10</v>
      </c>
      <c r="F32" s="119">
        <v>8</v>
      </c>
      <c r="G32" s="120">
        <v>0</v>
      </c>
      <c r="H32" s="120">
        <v>0</v>
      </c>
      <c r="I32" s="491">
        <f>D33</f>
        <v>28</v>
      </c>
      <c r="J32" s="121">
        <v>8</v>
      </c>
      <c r="K32" s="119">
        <v>8</v>
      </c>
      <c r="L32" s="119">
        <v>8</v>
      </c>
      <c r="M32" s="120">
        <v>6</v>
      </c>
      <c r="N32" s="120">
        <v>8</v>
      </c>
      <c r="O32" s="491">
        <f>SUM(I32,J33)</f>
        <v>66</v>
      </c>
      <c r="P32" s="121">
        <v>10</v>
      </c>
      <c r="Q32" s="119">
        <v>10</v>
      </c>
      <c r="R32" s="119">
        <v>10</v>
      </c>
      <c r="S32" s="120">
        <v>0</v>
      </c>
      <c r="T32" s="120">
        <v>4</v>
      </c>
      <c r="U32" s="491">
        <f>SUM(O32,P33)</f>
        <v>100</v>
      </c>
      <c r="V32" s="121">
        <v>6</v>
      </c>
      <c r="W32" s="119">
        <v>10</v>
      </c>
      <c r="X32" s="119">
        <v>8</v>
      </c>
      <c r="Y32" s="120">
        <v>8</v>
      </c>
      <c r="Z32" s="120">
        <v>8</v>
      </c>
      <c r="AA32" s="491">
        <f>SUM(U32,V33)</f>
        <v>140</v>
      </c>
      <c r="AB32" s="121">
        <v>10</v>
      </c>
      <c r="AC32" s="119">
        <v>10</v>
      </c>
      <c r="AD32" s="119">
        <v>10</v>
      </c>
      <c r="AE32" s="120">
        <v>10</v>
      </c>
      <c r="AF32" s="120">
        <v>6</v>
      </c>
      <c r="AG32" s="491">
        <f>SUM(AA32,AB33)</f>
        <v>186</v>
      </c>
      <c r="AH32" s="495">
        <f>COUNTIF(D32:H32,"=10")+COUNTIF(J32:N32,"=10")+COUNTIF(P32:T32,"=10")+COUNTIF(V32:Z32,"=10")+COUNTIF(AB32:AF32,"=10")</f>
        <v>10</v>
      </c>
      <c r="AI32" s="495">
        <f>COUNTIF(D32:H32,"=8")+COUNTIF(J32:N32,"=8")+COUNTIF(P32:T32,"=8")+COUNTIF(V32:Z32,"=8")+COUNTIF(AB32:AF32,"=8")</f>
        <v>8</v>
      </c>
      <c r="AJ32" s="497">
        <f>AG32</f>
        <v>186</v>
      </c>
      <c r="AK32" s="550" t="s">
        <v>122</v>
      </c>
      <c r="AL32" s="551"/>
    </row>
    <row r="33" spans="1:68" ht="15" customHeight="1" x14ac:dyDescent="0.25">
      <c r="A33" s="490"/>
      <c r="B33" s="485"/>
      <c r="C33" s="466"/>
      <c r="D33" s="499">
        <f>SUM(D32:H32)</f>
        <v>28</v>
      </c>
      <c r="E33" s="499"/>
      <c r="F33" s="499"/>
      <c r="G33" s="499"/>
      <c r="H33" s="500"/>
      <c r="I33" s="492"/>
      <c r="J33" s="501">
        <f>SUM(J32:N32)</f>
        <v>38</v>
      </c>
      <c r="K33" s="499"/>
      <c r="L33" s="499"/>
      <c r="M33" s="499"/>
      <c r="N33" s="500"/>
      <c r="O33" s="492"/>
      <c r="P33" s="501">
        <f>SUM(P32:T32)</f>
        <v>34</v>
      </c>
      <c r="Q33" s="499"/>
      <c r="R33" s="499"/>
      <c r="S33" s="499"/>
      <c r="T33" s="500"/>
      <c r="U33" s="492"/>
      <c r="V33" s="501">
        <f>SUM(V32:Z32)</f>
        <v>40</v>
      </c>
      <c r="W33" s="499"/>
      <c r="X33" s="499"/>
      <c r="Y33" s="499"/>
      <c r="Z33" s="500"/>
      <c r="AA33" s="492"/>
      <c r="AB33" s="501">
        <f>SUM(AB32:AF32)</f>
        <v>46</v>
      </c>
      <c r="AC33" s="499"/>
      <c r="AD33" s="499"/>
      <c r="AE33" s="499"/>
      <c r="AF33" s="500"/>
      <c r="AG33" s="492"/>
      <c r="AH33" s="496"/>
      <c r="AI33" s="496"/>
      <c r="AJ33" s="498"/>
      <c r="AK33" s="552"/>
      <c r="AL33" s="553"/>
    </row>
    <row r="34" spans="1:68" ht="15" customHeight="1" x14ac:dyDescent="0.25">
      <c r="A34" s="507">
        <v>4</v>
      </c>
      <c r="B34" s="177" t="s">
        <v>96</v>
      </c>
      <c r="C34" s="471" t="s">
        <v>76</v>
      </c>
      <c r="D34" s="127">
        <v>6</v>
      </c>
      <c r="E34" s="141">
        <v>4</v>
      </c>
      <c r="F34" s="141">
        <v>0</v>
      </c>
      <c r="G34" s="125">
        <v>0</v>
      </c>
      <c r="H34" s="125">
        <v>8</v>
      </c>
      <c r="I34" s="266">
        <f>D35</f>
        <v>18</v>
      </c>
      <c r="J34" s="127">
        <v>10</v>
      </c>
      <c r="K34" s="141">
        <v>10</v>
      </c>
      <c r="L34" s="141">
        <v>8</v>
      </c>
      <c r="M34" s="125">
        <v>0</v>
      </c>
      <c r="N34" s="125">
        <v>0</v>
      </c>
      <c r="O34" s="266">
        <f>SUM(I34,J35)</f>
        <v>46</v>
      </c>
      <c r="P34" s="127">
        <v>6</v>
      </c>
      <c r="Q34" s="141">
        <v>6</v>
      </c>
      <c r="R34" s="141">
        <v>0</v>
      </c>
      <c r="S34" s="125">
        <v>0</v>
      </c>
      <c r="T34" s="125">
        <v>0</v>
      </c>
      <c r="U34" s="266">
        <f>SUM(O34,P35)</f>
        <v>58</v>
      </c>
      <c r="V34" s="127">
        <v>4</v>
      </c>
      <c r="W34" s="141">
        <v>10</v>
      </c>
      <c r="X34" s="141">
        <v>6</v>
      </c>
      <c r="Y34" s="125">
        <v>4</v>
      </c>
      <c r="Z34" s="125">
        <v>6</v>
      </c>
      <c r="AA34" s="266">
        <f>SUM(U34,V35)</f>
        <v>88</v>
      </c>
      <c r="AB34" s="127">
        <v>8</v>
      </c>
      <c r="AC34" s="141">
        <v>10</v>
      </c>
      <c r="AD34" s="141">
        <v>0</v>
      </c>
      <c r="AE34" s="125">
        <v>0</v>
      </c>
      <c r="AF34" s="125">
        <v>0</v>
      </c>
      <c r="AG34" s="266">
        <f>SUM(AA34,AB35)</f>
        <v>106</v>
      </c>
      <c r="AH34" s="193">
        <f t="shared" ref="AH34" si="0">COUNTIF(D34:H34,"=10")+COUNTIF(J34:N34,"=10")+COUNTIF(P34:T34,"=10")+COUNTIF(V34:Z34,"=10")+COUNTIF(AB34:AF34,"=10")</f>
        <v>4</v>
      </c>
      <c r="AI34" s="193">
        <f t="shared" ref="AI34" si="1">COUNTIF(D34:H34,"=8")+COUNTIF(J34:N34,"=8")+COUNTIF(P34:T34,"=8")+COUNTIF(V34:Z34,"=8")+COUNTIF(AB34:AF34,"=8")</f>
        <v>3</v>
      </c>
      <c r="AJ34" s="268">
        <f t="shared" ref="AJ34" si="2">AG34</f>
        <v>106</v>
      </c>
      <c r="AK34" s="554"/>
      <c r="AL34" s="555"/>
    </row>
    <row r="35" spans="1:68" ht="15" customHeight="1" thickBot="1" x14ac:dyDescent="0.3">
      <c r="A35" s="462"/>
      <c r="B35" s="174"/>
      <c r="C35" s="471"/>
      <c r="D35" s="207">
        <f>SUM(D34:H34)</f>
        <v>18</v>
      </c>
      <c r="E35" s="208"/>
      <c r="F35" s="208"/>
      <c r="G35" s="208"/>
      <c r="H35" s="209"/>
      <c r="I35" s="206"/>
      <c r="J35" s="207">
        <f>SUM(J34:N34)</f>
        <v>28</v>
      </c>
      <c r="K35" s="208"/>
      <c r="L35" s="208"/>
      <c r="M35" s="208"/>
      <c r="N35" s="209"/>
      <c r="O35" s="206"/>
      <c r="P35" s="207">
        <f>SUM(P34:T34)</f>
        <v>12</v>
      </c>
      <c r="Q35" s="208"/>
      <c r="R35" s="208"/>
      <c r="S35" s="208"/>
      <c r="T35" s="209"/>
      <c r="U35" s="206"/>
      <c r="V35" s="207">
        <f>SUM(V34:Z34)</f>
        <v>30</v>
      </c>
      <c r="W35" s="208"/>
      <c r="X35" s="208"/>
      <c r="Y35" s="208"/>
      <c r="Z35" s="209"/>
      <c r="AA35" s="206"/>
      <c r="AB35" s="207">
        <f>SUM(AB34:AF34)</f>
        <v>18</v>
      </c>
      <c r="AC35" s="208"/>
      <c r="AD35" s="208"/>
      <c r="AE35" s="208"/>
      <c r="AF35" s="209"/>
      <c r="AG35" s="206"/>
      <c r="AH35" s="234"/>
      <c r="AI35" s="234"/>
      <c r="AJ35" s="224"/>
      <c r="AK35" s="556"/>
      <c r="AL35" s="557"/>
    </row>
    <row r="36" spans="1:68" ht="15" customHeight="1" x14ac:dyDescent="0.25">
      <c r="A36" s="482">
        <v>2</v>
      </c>
      <c r="B36" s="485" t="s">
        <v>80</v>
      </c>
      <c r="C36" s="484" t="s">
        <v>81</v>
      </c>
      <c r="D36" s="119">
        <v>8</v>
      </c>
      <c r="E36" s="119">
        <v>10</v>
      </c>
      <c r="F36" s="119">
        <v>10</v>
      </c>
      <c r="G36" s="120">
        <v>8</v>
      </c>
      <c r="H36" s="120">
        <v>6</v>
      </c>
      <c r="I36" s="491">
        <f>D37</f>
        <v>42</v>
      </c>
      <c r="J36" s="121">
        <v>10</v>
      </c>
      <c r="K36" s="119">
        <v>10</v>
      </c>
      <c r="L36" s="119">
        <v>8</v>
      </c>
      <c r="M36" s="120">
        <v>4</v>
      </c>
      <c r="N36" s="120">
        <v>8</v>
      </c>
      <c r="O36" s="491">
        <f>SUM(I36,J37)</f>
        <v>82</v>
      </c>
      <c r="P36" s="121">
        <v>8</v>
      </c>
      <c r="Q36" s="119">
        <v>10</v>
      </c>
      <c r="R36" s="119">
        <v>6</v>
      </c>
      <c r="S36" s="120">
        <v>4</v>
      </c>
      <c r="T36" s="120">
        <v>10</v>
      </c>
      <c r="U36" s="491">
        <f>SUM(O36,P37)</f>
        <v>120</v>
      </c>
      <c r="V36" s="121">
        <v>6</v>
      </c>
      <c r="W36" s="119">
        <v>10</v>
      </c>
      <c r="X36" s="119">
        <v>10</v>
      </c>
      <c r="Y36" s="120">
        <v>6</v>
      </c>
      <c r="Z36" s="120">
        <v>8</v>
      </c>
      <c r="AA36" s="491">
        <f>SUM(U36,V37)</f>
        <v>160</v>
      </c>
      <c r="AB36" s="121">
        <v>8</v>
      </c>
      <c r="AC36" s="119">
        <v>8</v>
      </c>
      <c r="AD36" s="119">
        <v>0</v>
      </c>
      <c r="AE36" s="120">
        <v>0</v>
      </c>
      <c r="AF36" s="120">
        <v>8</v>
      </c>
      <c r="AG36" s="491">
        <f>SUM(AA36,AB37)</f>
        <v>184</v>
      </c>
      <c r="AH36" s="495">
        <f t="shared" ref="AH36" si="3">COUNTIF(D36:H36,"=10")+COUNTIF(J36:N36,"=10")+COUNTIF(P36:T36,"=10")+COUNTIF(V36:Z36,"=10")+COUNTIF(AB36:AF36,"=10")</f>
        <v>8</v>
      </c>
      <c r="AI36" s="495">
        <f t="shared" ref="AI36" si="4">COUNTIF(D36:H36,"=8")+COUNTIF(J36:N36,"=8")+COUNTIF(P36:T36,"=8")+COUNTIF(V36:Z36,"=8")+COUNTIF(AB36:AF36,"=8")</f>
        <v>9</v>
      </c>
      <c r="AJ36" s="497">
        <f t="shared" ref="AJ36" si="5">AG36</f>
        <v>184</v>
      </c>
      <c r="AK36" s="550" t="s">
        <v>122</v>
      </c>
      <c r="AL36" s="551"/>
    </row>
    <row r="37" spans="1:68" ht="15" customHeight="1" x14ac:dyDescent="0.25">
      <c r="A37" s="490"/>
      <c r="B37" s="486"/>
      <c r="C37" s="486"/>
      <c r="D37" s="499">
        <f>SUM(D36:H36)</f>
        <v>42</v>
      </c>
      <c r="E37" s="499"/>
      <c r="F37" s="499"/>
      <c r="G37" s="499"/>
      <c r="H37" s="500"/>
      <c r="I37" s="492"/>
      <c r="J37" s="501">
        <f>SUM(J36:N36)</f>
        <v>40</v>
      </c>
      <c r="K37" s="499"/>
      <c r="L37" s="499"/>
      <c r="M37" s="499"/>
      <c r="N37" s="500"/>
      <c r="O37" s="492"/>
      <c r="P37" s="501">
        <f>SUM(P36:T36)</f>
        <v>38</v>
      </c>
      <c r="Q37" s="499"/>
      <c r="R37" s="499"/>
      <c r="S37" s="499"/>
      <c r="T37" s="500"/>
      <c r="U37" s="492"/>
      <c r="V37" s="501">
        <f>SUM(V36:Z36)</f>
        <v>40</v>
      </c>
      <c r="W37" s="499"/>
      <c r="X37" s="499"/>
      <c r="Y37" s="499"/>
      <c r="Z37" s="500"/>
      <c r="AA37" s="492"/>
      <c r="AB37" s="501">
        <f>SUM(AB36:AF36)</f>
        <v>24</v>
      </c>
      <c r="AC37" s="499"/>
      <c r="AD37" s="499"/>
      <c r="AE37" s="499"/>
      <c r="AF37" s="500"/>
      <c r="AG37" s="492"/>
      <c r="AH37" s="548"/>
      <c r="AI37" s="548"/>
      <c r="AJ37" s="549"/>
      <c r="AK37" s="552"/>
      <c r="AL37" s="553"/>
    </row>
    <row r="38" spans="1:68" ht="15" customHeight="1" x14ac:dyDescent="0.25">
      <c r="A38" s="507">
        <v>3</v>
      </c>
      <c r="B38" s="177" t="s">
        <v>109</v>
      </c>
      <c r="C38" s="471" t="s">
        <v>79</v>
      </c>
      <c r="D38" s="127">
        <v>4</v>
      </c>
      <c r="E38" s="141">
        <v>10</v>
      </c>
      <c r="F38" s="141">
        <v>8</v>
      </c>
      <c r="G38" s="125">
        <v>0</v>
      </c>
      <c r="H38" s="125">
        <v>10</v>
      </c>
      <c r="I38" s="266">
        <f>D39</f>
        <v>32</v>
      </c>
      <c r="J38" s="127">
        <v>4</v>
      </c>
      <c r="K38" s="141">
        <v>6</v>
      </c>
      <c r="L38" s="141">
        <v>0</v>
      </c>
      <c r="M38" s="125">
        <v>0</v>
      </c>
      <c r="N38" s="125">
        <v>6</v>
      </c>
      <c r="O38" s="266">
        <f>SUM(I38,J39)</f>
        <v>48</v>
      </c>
      <c r="P38" s="127">
        <v>10</v>
      </c>
      <c r="Q38" s="141">
        <v>6</v>
      </c>
      <c r="R38" s="141">
        <v>0</v>
      </c>
      <c r="S38" s="125">
        <v>0</v>
      </c>
      <c r="T38" s="125">
        <v>0</v>
      </c>
      <c r="U38" s="266">
        <f>SUM(O38,P39)</f>
        <v>64</v>
      </c>
      <c r="V38" s="127">
        <v>10</v>
      </c>
      <c r="W38" s="141">
        <v>10</v>
      </c>
      <c r="X38" s="141">
        <v>8</v>
      </c>
      <c r="Y38" s="125">
        <v>6</v>
      </c>
      <c r="Z38" s="125">
        <v>6</v>
      </c>
      <c r="AA38" s="266">
        <f>SUM(U38,V39)</f>
        <v>104</v>
      </c>
      <c r="AB38" s="127">
        <v>10</v>
      </c>
      <c r="AC38" s="141">
        <v>8</v>
      </c>
      <c r="AD38" s="141">
        <v>4</v>
      </c>
      <c r="AE38" s="125">
        <v>0</v>
      </c>
      <c r="AF38" s="125">
        <v>6</v>
      </c>
      <c r="AG38" s="266">
        <f>SUM(AA38,AB39)</f>
        <v>132</v>
      </c>
      <c r="AH38" s="193">
        <f t="shared" ref="AH38" si="6">COUNTIF(D38:H38,"=10")+COUNTIF(J38:N38,"=10")+COUNTIF(P38:T38,"=10")+COUNTIF(V38:Z38,"=10")+COUNTIF(AB38:AF38,"=10")</f>
        <v>6</v>
      </c>
      <c r="AI38" s="193">
        <f t="shared" ref="AI38" si="7">COUNTIF(D38:H38,"=8")+COUNTIF(J38:N38,"=8")+COUNTIF(P38:T38,"=8")+COUNTIF(V38:Z38,"=8")+COUNTIF(AB38:AF38,"=8")</f>
        <v>3</v>
      </c>
      <c r="AJ38" s="268">
        <f t="shared" ref="AJ38" si="8">AG38</f>
        <v>132</v>
      </c>
      <c r="AK38" s="554"/>
      <c r="AL38" s="555"/>
    </row>
    <row r="39" spans="1:68" ht="15" customHeight="1" thickBot="1" x14ac:dyDescent="0.3">
      <c r="A39" s="462"/>
      <c r="B39" s="174"/>
      <c r="C39" s="472"/>
      <c r="D39" s="207">
        <f>SUM(D38:H38)</f>
        <v>32</v>
      </c>
      <c r="E39" s="208"/>
      <c r="F39" s="208"/>
      <c r="G39" s="208"/>
      <c r="H39" s="209"/>
      <c r="I39" s="206"/>
      <c r="J39" s="207">
        <f>SUM(J38:N38)</f>
        <v>16</v>
      </c>
      <c r="K39" s="208"/>
      <c r="L39" s="208"/>
      <c r="M39" s="208"/>
      <c r="N39" s="209"/>
      <c r="O39" s="206"/>
      <c r="P39" s="207">
        <f>SUM(P38:T38)</f>
        <v>16</v>
      </c>
      <c r="Q39" s="208"/>
      <c r="R39" s="208"/>
      <c r="S39" s="208"/>
      <c r="T39" s="209"/>
      <c r="U39" s="206"/>
      <c r="V39" s="207">
        <f>SUM(V38:Z38)</f>
        <v>40</v>
      </c>
      <c r="W39" s="208"/>
      <c r="X39" s="208"/>
      <c r="Y39" s="208"/>
      <c r="Z39" s="209"/>
      <c r="AA39" s="206"/>
      <c r="AB39" s="207">
        <f>SUM(AB38:AF38)</f>
        <v>28</v>
      </c>
      <c r="AC39" s="208"/>
      <c r="AD39" s="208"/>
      <c r="AE39" s="208"/>
      <c r="AF39" s="209"/>
      <c r="AG39" s="206"/>
      <c r="AH39" s="234"/>
      <c r="AI39" s="234"/>
      <c r="AJ39" s="224"/>
      <c r="AK39" s="556"/>
      <c r="AL39" s="557"/>
    </row>
    <row r="40" spans="1:68" ht="15" customHeight="1" thickBot="1" x14ac:dyDescent="0.3">
      <c r="A40" s="73"/>
      <c r="AM40" s="11"/>
      <c r="AN40" s="11"/>
      <c r="AO40" s="11"/>
      <c r="AP40" s="11"/>
      <c r="AQ40" s="11"/>
      <c r="AR40" s="21"/>
      <c r="AS40" s="61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62"/>
      <c r="BF40" s="62"/>
      <c r="BG40" s="62"/>
      <c r="BH40" s="62"/>
      <c r="BI40" s="11"/>
      <c r="BJ40" s="11"/>
      <c r="BK40" s="11"/>
      <c r="BL40" s="11"/>
      <c r="BM40" s="11"/>
      <c r="BN40" s="11"/>
    </row>
    <row r="41" spans="1:68" ht="15" customHeight="1" thickBot="1" x14ac:dyDescent="0.3">
      <c r="A41" s="80"/>
      <c r="B41" s="508" t="s">
        <v>67</v>
      </c>
      <c r="C41" s="50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3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</row>
    <row r="42" spans="1:68" ht="15" customHeight="1" x14ac:dyDescent="0.25">
      <c r="A42" s="510" t="s">
        <v>0</v>
      </c>
      <c r="B42" s="223" t="s">
        <v>17</v>
      </c>
      <c r="C42" s="223" t="s">
        <v>1</v>
      </c>
      <c r="D42" s="478" t="s">
        <v>2</v>
      </c>
      <c r="E42" s="479"/>
      <c r="F42" s="479"/>
      <c r="G42" s="480"/>
      <c r="H42" s="481"/>
      <c r="I42" s="367" t="s">
        <v>14</v>
      </c>
      <c r="J42" s="478" t="s">
        <v>3</v>
      </c>
      <c r="K42" s="479"/>
      <c r="L42" s="479"/>
      <c r="M42" s="480"/>
      <c r="N42" s="481"/>
      <c r="O42" s="367" t="s">
        <v>14</v>
      </c>
      <c r="P42" s="478" t="s">
        <v>4</v>
      </c>
      <c r="Q42" s="479"/>
      <c r="R42" s="479"/>
      <c r="S42" s="480"/>
      <c r="T42" s="481"/>
      <c r="U42" s="367" t="s">
        <v>14</v>
      </c>
      <c r="V42" s="478" t="s">
        <v>5</v>
      </c>
      <c r="W42" s="479"/>
      <c r="X42" s="479"/>
      <c r="Y42" s="480"/>
      <c r="Z42" s="481"/>
      <c r="AA42" s="367" t="s">
        <v>14</v>
      </c>
      <c r="AB42" s="478" t="s">
        <v>6</v>
      </c>
      <c r="AC42" s="479"/>
      <c r="AD42" s="479"/>
      <c r="AE42" s="480"/>
      <c r="AF42" s="481"/>
      <c r="AG42" s="367" t="s">
        <v>14</v>
      </c>
      <c r="AH42" s="478" t="s">
        <v>9</v>
      </c>
      <c r="AI42" s="479"/>
      <c r="AJ42" s="479"/>
      <c r="AK42" s="480"/>
      <c r="AL42" s="481"/>
      <c r="AM42" s="367" t="s">
        <v>14</v>
      </c>
      <c r="AN42" s="478" t="s">
        <v>10</v>
      </c>
      <c r="AO42" s="479"/>
      <c r="AP42" s="479"/>
      <c r="AQ42" s="480"/>
      <c r="AR42" s="481"/>
      <c r="AS42" s="367" t="s">
        <v>14</v>
      </c>
      <c r="AT42" s="478" t="s">
        <v>11</v>
      </c>
      <c r="AU42" s="479"/>
      <c r="AV42" s="479"/>
      <c r="AW42" s="480"/>
      <c r="AX42" s="481"/>
      <c r="AY42" s="367" t="s">
        <v>14</v>
      </c>
      <c r="AZ42" s="478" t="s">
        <v>12</v>
      </c>
      <c r="BA42" s="479"/>
      <c r="BB42" s="479"/>
      <c r="BC42" s="480"/>
      <c r="BD42" s="481"/>
      <c r="BE42" s="367" t="s">
        <v>14</v>
      </c>
      <c r="BF42" s="478" t="s">
        <v>13</v>
      </c>
      <c r="BG42" s="479"/>
      <c r="BH42" s="479"/>
      <c r="BI42" s="480"/>
      <c r="BJ42" s="481"/>
      <c r="BK42" s="367" t="s">
        <v>14</v>
      </c>
      <c r="BL42" s="488" t="s">
        <v>22</v>
      </c>
      <c r="BM42" s="385" t="s">
        <v>23</v>
      </c>
      <c r="BN42" s="223" t="s">
        <v>7</v>
      </c>
      <c r="BO42" s="558" t="s">
        <v>8</v>
      </c>
      <c r="BP42" s="559"/>
    </row>
    <row r="43" spans="1:68" ht="15" customHeight="1" thickBot="1" x14ac:dyDescent="0.3">
      <c r="A43" s="462"/>
      <c r="B43" s="224"/>
      <c r="C43" s="224"/>
      <c r="D43" s="45" t="s">
        <v>73</v>
      </c>
      <c r="E43" s="504" t="s">
        <v>71</v>
      </c>
      <c r="F43" s="505"/>
      <c r="G43" s="506"/>
      <c r="H43" s="47" t="s">
        <v>72</v>
      </c>
      <c r="I43" s="477"/>
      <c r="J43" s="45" t="s">
        <v>73</v>
      </c>
      <c r="K43" s="504" t="s">
        <v>71</v>
      </c>
      <c r="L43" s="505"/>
      <c r="M43" s="506"/>
      <c r="N43" s="47" t="s">
        <v>72</v>
      </c>
      <c r="O43" s="477"/>
      <c r="P43" s="45" t="s">
        <v>73</v>
      </c>
      <c r="Q43" s="504" t="s">
        <v>71</v>
      </c>
      <c r="R43" s="505"/>
      <c r="S43" s="506"/>
      <c r="T43" s="47" t="s">
        <v>72</v>
      </c>
      <c r="U43" s="477"/>
      <c r="V43" s="45" t="s">
        <v>73</v>
      </c>
      <c r="W43" s="504" t="s">
        <v>71</v>
      </c>
      <c r="X43" s="505"/>
      <c r="Y43" s="506"/>
      <c r="Z43" s="47" t="s">
        <v>72</v>
      </c>
      <c r="AA43" s="477"/>
      <c r="AB43" s="45" t="s">
        <v>73</v>
      </c>
      <c r="AC43" s="504" t="s">
        <v>71</v>
      </c>
      <c r="AD43" s="505"/>
      <c r="AE43" s="506"/>
      <c r="AF43" s="47" t="s">
        <v>72</v>
      </c>
      <c r="AG43" s="477"/>
      <c r="AH43" s="45" t="s">
        <v>73</v>
      </c>
      <c r="AI43" s="504" t="s">
        <v>71</v>
      </c>
      <c r="AJ43" s="505"/>
      <c r="AK43" s="506"/>
      <c r="AL43" s="47" t="s">
        <v>72</v>
      </c>
      <c r="AM43" s="477"/>
      <c r="AN43" s="45" t="s">
        <v>73</v>
      </c>
      <c r="AO43" s="504" t="s">
        <v>71</v>
      </c>
      <c r="AP43" s="505"/>
      <c r="AQ43" s="506"/>
      <c r="AR43" s="47" t="s">
        <v>72</v>
      </c>
      <c r="AS43" s="477"/>
      <c r="AT43" s="45" t="s">
        <v>73</v>
      </c>
      <c r="AU43" s="504" t="s">
        <v>71</v>
      </c>
      <c r="AV43" s="505"/>
      <c r="AW43" s="506"/>
      <c r="AX43" s="47" t="s">
        <v>72</v>
      </c>
      <c r="AY43" s="477"/>
      <c r="AZ43" s="45" t="s">
        <v>73</v>
      </c>
      <c r="BA43" s="504" t="s">
        <v>71</v>
      </c>
      <c r="BB43" s="505"/>
      <c r="BC43" s="506"/>
      <c r="BD43" s="47" t="s">
        <v>72</v>
      </c>
      <c r="BE43" s="477"/>
      <c r="BF43" s="45" t="s">
        <v>73</v>
      </c>
      <c r="BG43" s="504" t="s">
        <v>71</v>
      </c>
      <c r="BH43" s="505"/>
      <c r="BI43" s="506"/>
      <c r="BJ43" s="47" t="s">
        <v>72</v>
      </c>
      <c r="BK43" s="477"/>
      <c r="BL43" s="489"/>
      <c r="BM43" s="357"/>
      <c r="BN43" s="224"/>
      <c r="BO43" s="560"/>
      <c r="BP43" s="561"/>
    </row>
    <row r="44" spans="1:68" ht="15" customHeight="1" x14ac:dyDescent="0.25">
      <c r="A44" s="681">
        <v>1</v>
      </c>
      <c r="B44" s="682" t="str">
        <f>AA8</f>
        <v>Лебедева Ольга</v>
      </c>
      <c r="C44" s="682" t="str">
        <f>C32</f>
        <v>СПб, "78 Легион"</v>
      </c>
      <c r="D44" s="683">
        <v>0</v>
      </c>
      <c r="E44" s="683">
        <v>8</v>
      </c>
      <c r="F44" s="683">
        <v>8</v>
      </c>
      <c r="G44" s="684">
        <v>6</v>
      </c>
      <c r="H44" s="684">
        <v>6</v>
      </c>
      <c r="I44" s="251">
        <f>D45</f>
        <v>28</v>
      </c>
      <c r="J44" s="685">
        <v>8</v>
      </c>
      <c r="K44" s="683">
        <v>10</v>
      </c>
      <c r="L44" s="683">
        <v>10</v>
      </c>
      <c r="M44" s="684">
        <v>10</v>
      </c>
      <c r="N44" s="684">
        <v>10</v>
      </c>
      <c r="O44" s="251">
        <f>SUM(I44,J45)</f>
        <v>76</v>
      </c>
      <c r="P44" s="685">
        <v>8</v>
      </c>
      <c r="Q44" s="683">
        <v>10</v>
      </c>
      <c r="R44" s="683">
        <v>10</v>
      </c>
      <c r="S44" s="684">
        <v>8</v>
      </c>
      <c r="T44" s="684">
        <v>8</v>
      </c>
      <c r="U44" s="251">
        <f>SUM(O44,P45)</f>
        <v>120</v>
      </c>
      <c r="V44" s="685">
        <v>6</v>
      </c>
      <c r="W44" s="683">
        <v>10</v>
      </c>
      <c r="X44" s="683">
        <v>6</v>
      </c>
      <c r="Y44" s="684">
        <v>4</v>
      </c>
      <c r="Z44" s="684">
        <v>0</v>
      </c>
      <c r="AA44" s="251">
        <f>SUM(U44,V45)</f>
        <v>146</v>
      </c>
      <c r="AB44" s="685">
        <v>6</v>
      </c>
      <c r="AC44" s="683">
        <v>10</v>
      </c>
      <c r="AD44" s="683">
        <v>8</v>
      </c>
      <c r="AE44" s="684">
        <v>6</v>
      </c>
      <c r="AF44" s="684">
        <v>0</v>
      </c>
      <c r="AG44" s="251">
        <f>SUM(AA44,AB45)</f>
        <v>176</v>
      </c>
      <c r="AH44" s="685">
        <v>0</v>
      </c>
      <c r="AI44" s="683">
        <v>10</v>
      </c>
      <c r="AJ44" s="683">
        <v>8</v>
      </c>
      <c r="AK44" s="684">
        <v>0</v>
      </c>
      <c r="AL44" s="684">
        <v>4</v>
      </c>
      <c r="AM44" s="251">
        <f>SUM(AG44,AH45)</f>
        <v>198</v>
      </c>
      <c r="AN44" s="685">
        <v>8</v>
      </c>
      <c r="AO44" s="683">
        <v>10</v>
      </c>
      <c r="AP44" s="683">
        <v>8</v>
      </c>
      <c r="AQ44" s="684">
        <v>0</v>
      </c>
      <c r="AR44" s="684">
        <v>6</v>
      </c>
      <c r="AS44" s="251">
        <f>SUM(AM44,AN45)</f>
        <v>230</v>
      </c>
      <c r="AT44" s="685">
        <v>4</v>
      </c>
      <c r="AU44" s="683">
        <v>10</v>
      </c>
      <c r="AV44" s="683">
        <v>8</v>
      </c>
      <c r="AW44" s="684">
        <v>0</v>
      </c>
      <c r="AX44" s="684">
        <v>4</v>
      </c>
      <c r="AY44" s="251">
        <f>SUM(AS44,AT45)</f>
        <v>256</v>
      </c>
      <c r="AZ44" s="685">
        <v>8</v>
      </c>
      <c r="BA44" s="683">
        <v>10</v>
      </c>
      <c r="BB44" s="683">
        <v>8</v>
      </c>
      <c r="BC44" s="684">
        <v>8</v>
      </c>
      <c r="BD44" s="684">
        <v>8</v>
      </c>
      <c r="BE44" s="251">
        <f>SUM(AY44,AZ45)</f>
        <v>298</v>
      </c>
      <c r="BF44" s="685">
        <v>10</v>
      </c>
      <c r="BG44" s="683">
        <v>10</v>
      </c>
      <c r="BH44" s="683">
        <v>10</v>
      </c>
      <c r="BI44" s="684">
        <v>10</v>
      </c>
      <c r="BJ44" s="684">
        <v>8</v>
      </c>
      <c r="BK44" s="686">
        <f>SUM(BE44,BF45)</f>
        <v>346</v>
      </c>
      <c r="BL44" s="195">
        <f>COUNTIF(D44:H44,"=10")+COUNTIF(J44:N44,"=10")+COUNTIF(P44:T44,"=10")+COUNTIF(V44:Z44,"=10")+COUNTIF(AB44:AF44,"=10")+COUNTIF(AH44:AL44,"=10")+COUNTIF(AN44:AR44,"=10")+COUNTIF(AT44:AX44,"=10")+COUNTIF(AZ44:BD44,"=10")+COUNTIF(BF44:BJ44,"=10")</f>
        <v>16</v>
      </c>
      <c r="BM44" s="195">
        <f>COUNTIF(D44:H44,"=8")+COUNTIF(J44:N44,"=8")+COUNTIF(P44:T44,"=8")+COUNTIF(V44:Z44,"=8")+COUNTIF(AB44:AF44,"=8")+COUNTIF(AH44:AL44,"=8")+COUNTIF(AN44:AR44,"=8")+COUNTIF(AT44:AX44,"=8")+COUNTIF(AZ44:BD44,"=8")+COUNTIF(BF44:BJ44,"=8")</f>
        <v>16</v>
      </c>
      <c r="BN44" s="254">
        <f>BK44</f>
        <v>346</v>
      </c>
      <c r="BO44" s="687" t="s">
        <v>122</v>
      </c>
      <c r="BP44" s="688"/>
    </row>
    <row r="45" spans="1:68" ht="15" customHeight="1" x14ac:dyDescent="0.25">
      <c r="A45" s="689"/>
      <c r="B45" s="690"/>
      <c r="C45" s="690"/>
      <c r="D45" s="691">
        <f>SUM(D44:H44)</f>
        <v>28</v>
      </c>
      <c r="E45" s="691"/>
      <c r="F45" s="691"/>
      <c r="G45" s="691"/>
      <c r="H45" s="692"/>
      <c r="I45" s="693"/>
      <c r="J45" s="694">
        <f>SUM(J44:N44)</f>
        <v>48</v>
      </c>
      <c r="K45" s="691"/>
      <c r="L45" s="691"/>
      <c r="M45" s="691"/>
      <c r="N45" s="692"/>
      <c r="O45" s="693"/>
      <c r="P45" s="694">
        <f>SUM(P44:T44)</f>
        <v>44</v>
      </c>
      <c r="Q45" s="691"/>
      <c r="R45" s="691"/>
      <c r="S45" s="691"/>
      <c r="T45" s="692"/>
      <c r="U45" s="693"/>
      <c r="V45" s="694">
        <f>SUM(V44:Z44)</f>
        <v>26</v>
      </c>
      <c r="W45" s="691"/>
      <c r="X45" s="691"/>
      <c r="Y45" s="691"/>
      <c r="Z45" s="692"/>
      <c r="AA45" s="693"/>
      <c r="AB45" s="694">
        <f>SUM(AB44:AF44)</f>
        <v>30</v>
      </c>
      <c r="AC45" s="691"/>
      <c r="AD45" s="691"/>
      <c r="AE45" s="691"/>
      <c r="AF45" s="692"/>
      <c r="AG45" s="693"/>
      <c r="AH45" s="694">
        <f>SUM(AH44:AL44)</f>
        <v>22</v>
      </c>
      <c r="AI45" s="691"/>
      <c r="AJ45" s="691"/>
      <c r="AK45" s="691"/>
      <c r="AL45" s="692"/>
      <c r="AM45" s="693"/>
      <c r="AN45" s="694">
        <f>SUM(AN44:AR44)</f>
        <v>32</v>
      </c>
      <c r="AO45" s="691"/>
      <c r="AP45" s="691"/>
      <c r="AQ45" s="691"/>
      <c r="AR45" s="692"/>
      <c r="AS45" s="693"/>
      <c r="AT45" s="694">
        <f>SUM(AT44:AX44)</f>
        <v>26</v>
      </c>
      <c r="AU45" s="691"/>
      <c r="AV45" s="691"/>
      <c r="AW45" s="691"/>
      <c r="AX45" s="692"/>
      <c r="AY45" s="693"/>
      <c r="AZ45" s="694">
        <f>SUM(AZ44:BD44)</f>
        <v>42</v>
      </c>
      <c r="BA45" s="691"/>
      <c r="BB45" s="691"/>
      <c r="BC45" s="691"/>
      <c r="BD45" s="692"/>
      <c r="BE45" s="693"/>
      <c r="BF45" s="694">
        <f>SUM(BF44:BJ44)</f>
        <v>48</v>
      </c>
      <c r="BG45" s="691"/>
      <c r="BH45" s="691"/>
      <c r="BI45" s="691"/>
      <c r="BJ45" s="692"/>
      <c r="BK45" s="695"/>
      <c r="BL45" s="696"/>
      <c r="BM45" s="696"/>
      <c r="BN45" s="697"/>
      <c r="BO45" s="698"/>
      <c r="BP45" s="699"/>
    </row>
    <row r="46" spans="1:68" ht="15" customHeight="1" x14ac:dyDescent="0.25">
      <c r="A46" s="700">
        <v>2</v>
      </c>
      <c r="B46" s="701" t="str">
        <f>AA16</f>
        <v>Конюхова Наталья</v>
      </c>
      <c r="C46" s="701" t="str">
        <f>C36</f>
        <v>СПб, "Невский клинок"</v>
      </c>
      <c r="D46" s="702">
        <v>8</v>
      </c>
      <c r="E46" s="703">
        <v>10</v>
      </c>
      <c r="F46" s="703">
        <v>6</v>
      </c>
      <c r="G46" s="704">
        <v>6</v>
      </c>
      <c r="H46" s="704">
        <v>6</v>
      </c>
      <c r="I46" s="705">
        <f>D47</f>
        <v>36</v>
      </c>
      <c r="J46" s="702">
        <v>8</v>
      </c>
      <c r="K46" s="703">
        <v>8</v>
      </c>
      <c r="L46" s="703">
        <v>8</v>
      </c>
      <c r="M46" s="704">
        <v>0</v>
      </c>
      <c r="N46" s="704">
        <v>4</v>
      </c>
      <c r="O46" s="705">
        <f>SUM(I46,J47)</f>
        <v>64</v>
      </c>
      <c r="P46" s="702">
        <v>6</v>
      </c>
      <c r="Q46" s="703">
        <v>8</v>
      </c>
      <c r="R46" s="703">
        <v>8</v>
      </c>
      <c r="S46" s="704">
        <v>0</v>
      </c>
      <c r="T46" s="704">
        <v>6</v>
      </c>
      <c r="U46" s="705">
        <f>SUM(O46,P47)</f>
        <v>92</v>
      </c>
      <c r="V46" s="702">
        <v>10</v>
      </c>
      <c r="W46" s="703">
        <v>10</v>
      </c>
      <c r="X46" s="703">
        <v>10</v>
      </c>
      <c r="Y46" s="704">
        <v>8</v>
      </c>
      <c r="Z46" s="704">
        <v>6</v>
      </c>
      <c r="AA46" s="705">
        <f>SUM(U46,V47)</f>
        <v>136</v>
      </c>
      <c r="AB46" s="702">
        <v>0</v>
      </c>
      <c r="AC46" s="703">
        <v>10</v>
      </c>
      <c r="AD46" s="703">
        <v>10</v>
      </c>
      <c r="AE46" s="704">
        <v>0</v>
      </c>
      <c r="AF46" s="704">
        <v>10</v>
      </c>
      <c r="AG46" s="705">
        <f>SUM(AA46,AB47)</f>
        <v>166</v>
      </c>
      <c r="AH46" s="702">
        <v>10</v>
      </c>
      <c r="AI46" s="703">
        <v>10</v>
      </c>
      <c r="AJ46" s="703">
        <v>8</v>
      </c>
      <c r="AK46" s="704">
        <v>6</v>
      </c>
      <c r="AL46" s="704">
        <v>0</v>
      </c>
      <c r="AM46" s="705">
        <f>SUM(AG46,AH47)</f>
        <v>200</v>
      </c>
      <c r="AN46" s="702">
        <v>8</v>
      </c>
      <c r="AO46" s="703">
        <v>8</v>
      </c>
      <c r="AP46" s="703">
        <v>8</v>
      </c>
      <c r="AQ46" s="704">
        <v>6</v>
      </c>
      <c r="AR46" s="704">
        <v>0</v>
      </c>
      <c r="AS46" s="705">
        <f>SUM(AM46,AN47)</f>
        <v>230</v>
      </c>
      <c r="AT46" s="702">
        <v>6</v>
      </c>
      <c r="AU46" s="703">
        <v>10</v>
      </c>
      <c r="AV46" s="703">
        <v>4</v>
      </c>
      <c r="AW46" s="704">
        <v>0</v>
      </c>
      <c r="AX46" s="704">
        <v>6</v>
      </c>
      <c r="AY46" s="705">
        <f>SUM(AS46,AT47)</f>
        <v>256</v>
      </c>
      <c r="AZ46" s="702">
        <v>6</v>
      </c>
      <c r="BA46" s="703">
        <v>10</v>
      </c>
      <c r="BB46" s="703">
        <v>0</v>
      </c>
      <c r="BC46" s="704">
        <v>0</v>
      </c>
      <c r="BD46" s="704">
        <v>0</v>
      </c>
      <c r="BE46" s="705">
        <f>SUM(AY46,AZ47)</f>
        <v>272</v>
      </c>
      <c r="BF46" s="702">
        <v>10</v>
      </c>
      <c r="BG46" s="703">
        <v>10</v>
      </c>
      <c r="BH46" s="703">
        <v>6</v>
      </c>
      <c r="BI46" s="704">
        <v>0</v>
      </c>
      <c r="BJ46" s="704">
        <v>8</v>
      </c>
      <c r="BK46" s="706">
        <f>SUM(BE46,BF47)</f>
        <v>306</v>
      </c>
      <c r="BL46" s="192">
        <f>COUNTIF(D46:H46,"=10")+COUNTIF(J46:N46,"=10")+COUNTIF(P46:T46,"=10")+COUNTIF(V46:Z46,"=10")+COUNTIF(AB46:AF46,"=10")+COUNTIF(AH46:AL46,"=10")+COUNTIF(AN46:AR46,"=10")+COUNTIF(AT46:AX46,"=10")+COUNTIF(AZ46:BD46,"=10")+COUNTIF(BF46:BJ46,"=10")</f>
        <v>13</v>
      </c>
      <c r="BM46" s="192">
        <f>COUNTIF(D46:H46,"=8")+COUNTIF(J46:N46,"=8")+COUNTIF(P46:T46,"=8")+COUNTIF(V46:Z46,"=8")+COUNTIF(AB46:AF46,"=8")+COUNTIF(AH46:AL46,"=8")+COUNTIF(AN46:AR46,"=8")+COUNTIF(AT46:AX46,"=8")+COUNTIF(AZ46:BD46,"=8")+COUNTIF(BF46:BJ46,"=8")</f>
        <v>12</v>
      </c>
      <c r="BN46" s="707">
        <f>BK46</f>
        <v>306</v>
      </c>
      <c r="BO46" s="708"/>
      <c r="BP46" s="709"/>
    </row>
    <row r="47" spans="1:68" ht="15" customHeight="1" thickBot="1" x14ac:dyDescent="0.3">
      <c r="A47" s="710"/>
      <c r="B47" s="711"/>
      <c r="C47" s="711"/>
      <c r="D47" s="712">
        <f>SUM(D46:H46)</f>
        <v>36</v>
      </c>
      <c r="E47" s="713"/>
      <c r="F47" s="713"/>
      <c r="G47" s="713"/>
      <c r="H47" s="714"/>
      <c r="I47" s="715"/>
      <c r="J47" s="712">
        <f>SUM(J46:N46)</f>
        <v>28</v>
      </c>
      <c r="K47" s="713"/>
      <c r="L47" s="713"/>
      <c r="M47" s="713"/>
      <c r="N47" s="714"/>
      <c r="O47" s="715"/>
      <c r="P47" s="712">
        <f>SUM(P46:T46)</f>
        <v>28</v>
      </c>
      <c r="Q47" s="713"/>
      <c r="R47" s="713"/>
      <c r="S47" s="713"/>
      <c r="T47" s="714"/>
      <c r="U47" s="715"/>
      <c r="V47" s="712">
        <f>SUM(V46:Z46)</f>
        <v>44</v>
      </c>
      <c r="W47" s="713"/>
      <c r="X47" s="713"/>
      <c r="Y47" s="713"/>
      <c r="Z47" s="714"/>
      <c r="AA47" s="715"/>
      <c r="AB47" s="712">
        <f>SUM(AB46:AF46)</f>
        <v>30</v>
      </c>
      <c r="AC47" s="713"/>
      <c r="AD47" s="713"/>
      <c r="AE47" s="713"/>
      <c r="AF47" s="714"/>
      <c r="AG47" s="715"/>
      <c r="AH47" s="712">
        <f>SUM(AH46:AL46)</f>
        <v>34</v>
      </c>
      <c r="AI47" s="713"/>
      <c r="AJ47" s="713"/>
      <c r="AK47" s="713"/>
      <c r="AL47" s="714"/>
      <c r="AM47" s="715"/>
      <c r="AN47" s="712">
        <f>SUM(AN46:AR46)</f>
        <v>30</v>
      </c>
      <c r="AO47" s="713"/>
      <c r="AP47" s="713"/>
      <c r="AQ47" s="713"/>
      <c r="AR47" s="714"/>
      <c r="AS47" s="715"/>
      <c r="AT47" s="712">
        <f>SUM(AT46:AX46)</f>
        <v>26</v>
      </c>
      <c r="AU47" s="713"/>
      <c r="AV47" s="713"/>
      <c r="AW47" s="713"/>
      <c r="AX47" s="714"/>
      <c r="AY47" s="715"/>
      <c r="AZ47" s="712">
        <f>SUM(AZ46:BD46)</f>
        <v>16</v>
      </c>
      <c r="BA47" s="713"/>
      <c r="BB47" s="713"/>
      <c r="BC47" s="713"/>
      <c r="BD47" s="714"/>
      <c r="BE47" s="715"/>
      <c r="BF47" s="712">
        <f>SUM(BF46:BJ46)</f>
        <v>34</v>
      </c>
      <c r="BG47" s="713"/>
      <c r="BH47" s="713"/>
      <c r="BI47" s="713"/>
      <c r="BJ47" s="714"/>
      <c r="BK47" s="716"/>
      <c r="BL47" s="717"/>
      <c r="BM47" s="717"/>
      <c r="BN47" s="718"/>
      <c r="BO47" s="719"/>
      <c r="BP47" s="720"/>
    </row>
    <row r="48" spans="1:68" ht="15" customHeight="1" x14ac:dyDescent="0.25">
      <c r="A48" s="510">
        <v>4</v>
      </c>
      <c r="B48" s="173" t="str">
        <f>AA20</f>
        <v>Романова Екатерина</v>
      </c>
      <c r="C48" s="173" t="str">
        <f>C34</f>
        <v>СПб, "78 Легион"</v>
      </c>
      <c r="D48" s="58">
        <v>8</v>
      </c>
      <c r="E48" s="58">
        <v>10</v>
      </c>
      <c r="F48" s="58">
        <v>0</v>
      </c>
      <c r="G48" s="59">
        <v>0</v>
      </c>
      <c r="H48" s="59">
        <v>0</v>
      </c>
      <c r="I48" s="205">
        <f>D49</f>
        <v>18</v>
      </c>
      <c r="J48" s="60">
        <v>4</v>
      </c>
      <c r="K48" s="58">
        <v>8</v>
      </c>
      <c r="L48" s="58">
        <v>6</v>
      </c>
      <c r="M48" s="59">
        <v>0</v>
      </c>
      <c r="N48" s="59">
        <v>4</v>
      </c>
      <c r="O48" s="205">
        <f>SUM(I48,J49)</f>
        <v>40</v>
      </c>
      <c r="P48" s="60">
        <v>10</v>
      </c>
      <c r="Q48" s="58">
        <v>6</v>
      </c>
      <c r="R48" s="58">
        <v>0</v>
      </c>
      <c r="S48" s="59">
        <v>0</v>
      </c>
      <c r="T48" s="59">
        <v>0</v>
      </c>
      <c r="U48" s="205">
        <f>SUM(O48,P49)</f>
        <v>56</v>
      </c>
      <c r="V48" s="60">
        <v>10</v>
      </c>
      <c r="W48" s="58">
        <v>10</v>
      </c>
      <c r="X48" s="58">
        <v>8</v>
      </c>
      <c r="Y48" s="59">
        <v>6</v>
      </c>
      <c r="Z48" s="59">
        <v>8</v>
      </c>
      <c r="AA48" s="205">
        <f>SUM(U48,V49)</f>
        <v>98</v>
      </c>
      <c r="AB48" s="60">
        <v>6</v>
      </c>
      <c r="AC48" s="58">
        <v>10</v>
      </c>
      <c r="AD48" s="58">
        <v>8</v>
      </c>
      <c r="AE48" s="59">
        <v>0</v>
      </c>
      <c r="AF48" s="59">
        <v>4</v>
      </c>
      <c r="AG48" s="205">
        <f>SUM(AA48,AB49)</f>
        <v>126</v>
      </c>
      <c r="AH48" s="60">
        <v>0</v>
      </c>
      <c r="AI48" s="58">
        <v>6</v>
      </c>
      <c r="AJ48" s="58">
        <v>4</v>
      </c>
      <c r="AK48" s="59">
        <v>4</v>
      </c>
      <c r="AL48" s="59">
        <v>6</v>
      </c>
      <c r="AM48" s="205">
        <f>SUM(AG48,AH49)</f>
        <v>146</v>
      </c>
      <c r="AN48" s="60">
        <v>4</v>
      </c>
      <c r="AO48" s="58">
        <v>8</v>
      </c>
      <c r="AP48" s="58">
        <v>0</v>
      </c>
      <c r="AQ48" s="59">
        <v>0</v>
      </c>
      <c r="AR48" s="59">
        <v>0</v>
      </c>
      <c r="AS48" s="205">
        <f>SUM(AM48,AN49)</f>
        <v>158</v>
      </c>
      <c r="AT48" s="60">
        <v>10</v>
      </c>
      <c r="AU48" s="58">
        <v>10</v>
      </c>
      <c r="AV48" s="58">
        <v>6</v>
      </c>
      <c r="AW48" s="59">
        <v>0</v>
      </c>
      <c r="AX48" s="59">
        <v>0</v>
      </c>
      <c r="AY48" s="205">
        <f>SUM(AS48,AT49)</f>
        <v>184</v>
      </c>
      <c r="AZ48" s="60">
        <v>10</v>
      </c>
      <c r="BA48" s="58">
        <v>8</v>
      </c>
      <c r="BB48" s="58">
        <v>4</v>
      </c>
      <c r="BC48" s="59">
        <v>0</v>
      </c>
      <c r="BD48" s="59">
        <v>0</v>
      </c>
      <c r="BE48" s="205">
        <f>SUM(AY48,AZ49)</f>
        <v>206</v>
      </c>
      <c r="BF48" s="60">
        <v>6</v>
      </c>
      <c r="BG48" s="58">
        <v>10</v>
      </c>
      <c r="BH48" s="58">
        <v>8</v>
      </c>
      <c r="BI48" s="59">
        <v>0</v>
      </c>
      <c r="BJ48" s="59">
        <v>0</v>
      </c>
      <c r="BK48" s="564">
        <f>SUM(BE48,BF49)</f>
        <v>230</v>
      </c>
      <c r="BL48" s="233">
        <f>COUNTIF(D48:H48,"=10")+COUNTIF(J48:N48,"=10")+COUNTIF(P48:T48,"=10")+COUNTIF(V48:Z48,"=10")+COUNTIF(AB48:AF48,"=10")+COUNTIF(AH48:AL48,"=10")+COUNTIF(AN48:AR48,"=10")+COUNTIF(AT48:AX48,"=10")+COUNTIF(AZ48:BD48,"=10")+COUNTIF(BF48:BJ48,"=10")</f>
        <v>9</v>
      </c>
      <c r="BM48" s="233">
        <f>COUNTIF(D48:H48,"=8")+COUNTIF(J48:N48,"=8")+COUNTIF(P48:T48,"=8")+COUNTIF(V48:Z48,"=8")+COUNTIF(AB48:AF48,"=8")+COUNTIF(AH48:AL48,"=8")+COUNTIF(AN48:AR48,"=8")+COUNTIF(AT48:AX48,"=8")+COUNTIF(AZ48:BD48,"=8")+COUNTIF(BF48:BJ48,"=8")</f>
        <v>8</v>
      </c>
      <c r="BN48" s="223">
        <f>BK48</f>
        <v>230</v>
      </c>
      <c r="BO48" s="721"/>
      <c r="BP48" s="722"/>
    </row>
    <row r="49" spans="1:68" ht="15" customHeight="1" x14ac:dyDescent="0.25">
      <c r="A49" s="467"/>
      <c r="B49" s="178"/>
      <c r="C49" s="178"/>
      <c r="D49" s="274">
        <f>SUM(D48:H48)</f>
        <v>18</v>
      </c>
      <c r="E49" s="274"/>
      <c r="F49" s="274"/>
      <c r="G49" s="274"/>
      <c r="H49" s="275"/>
      <c r="I49" s="270"/>
      <c r="J49" s="273">
        <f>SUM(J48:N48)</f>
        <v>22</v>
      </c>
      <c r="K49" s="274"/>
      <c r="L49" s="274"/>
      <c r="M49" s="274"/>
      <c r="N49" s="275"/>
      <c r="O49" s="270"/>
      <c r="P49" s="273">
        <f>SUM(P48:T48)</f>
        <v>16</v>
      </c>
      <c r="Q49" s="274"/>
      <c r="R49" s="274"/>
      <c r="S49" s="274"/>
      <c r="T49" s="275"/>
      <c r="U49" s="270"/>
      <c r="V49" s="273">
        <f>SUM(V48:Z48)</f>
        <v>42</v>
      </c>
      <c r="W49" s="274"/>
      <c r="X49" s="274"/>
      <c r="Y49" s="274"/>
      <c r="Z49" s="275"/>
      <c r="AA49" s="270"/>
      <c r="AB49" s="273">
        <f>SUM(AB48:AF48)</f>
        <v>28</v>
      </c>
      <c r="AC49" s="274"/>
      <c r="AD49" s="274"/>
      <c r="AE49" s="274"/>
      <c r="AF49" s="275"/>
      <c r="AG49" s="270"/>
      <c r="AH49" s="273">
        <f>SUM(AH48:AL48)</f>
        <v>20</v>
      </c>
      <c r="AI49" s="274"/>
      <c r="AJ49" s="274"/>
      <c r="AK49" s="274"/>
      <c r="AL49" s="275"/>
      <c r="AM49" s="270"/>
      <c r="AN49" s="273">
        <f>SUM(AN48:AR48)</f>
        <v>12</v>
      </c>
      <c r="AO49" s="274"/>
      <c r="AP49" s="274"/>
      <c r="AQ49" s="274"/>
      <c r="AR49" s="275"/>
      <c r="AS49" s="270"/>
      <c r="AT49" s="273">
        <f>SUM(AT48:AX48)</f>
        <v>26</v>
      </c>
      <c r="AU49" s="274"/>
      <c r="AV49" s="274"/>
      <c r="AW49" s="274"/>
      <c r="AX49" s="275"/>
      <c r="AY49" s="270"/>
      <c r="AZ49" s="273">
        <f>SUM(AZ48:BD48)</f>
        <v>22</v>
      </c>
      <c r="BA49" s="274"/>
      <c r="BB49" s="274"/>
      <c r="BC49" s="274"/>
      <c r="BD49" s="275"/>
      <c r="BE49" s="270"/>
      <c r="BF49" s="273">
        <f>SUM(BF48:BJ48)</f>
        <v>24</v>
      </c>
      <c r="BG49" s="274"/>
      <c r="BH49" s="274"/>
      <c r="BI49" s="274"/>
      <c r="BJ49" s="275"/>
      <c r="BK49" s="723"/>
      <c r="BL49" s="298"/>
      <c r="BM49" s="298"/>
      <c r="BN49" s="299"/>
      <c r="BO49" s="724"/>
      <c r="BP49" s="725"/>
    </row>
    <row r="50" spans="1:68" ht="15" customHeight="1" x14ac:dyDescent="0.25">
      <c r="A50" s="726">
        <v>3</v>
      </c>
      <c r="B50" s="727" t="str">
        <f>AA24</f>
        <v>Великая Анна</v>
      </c>
      <c r="C50" s="727" t="str">
        <f>C38</f>
        <v>Москва, "Freeknife"</v>
      </c>
      <c r="D50" s="728">
        <v>4</v>
      </c>
      <c r="E50" s="729">
        <v>10</v>
      </c>
      <c r="F50" s="729">
        <v>10</v>
      </c>
      <c r="G50" s="730">
        <v>0</v>
      </c>
      <c r="H50" s="730">
        <v>0</v>
      </c>
      <c r="I50" s="731">
        <f>D51</f>
        <v>24</v>
      </c>
      <c r="J50" s="728">
        <v>0</v>
      </c>
      <c r="K50" s="729">
        <v>8</v>
      </c>
      <c r="L50" s="729">
        <v>6</v>
      </c>
      <c r="M50" s="730">
        <v>6</v>
      </c>
      <c r="N50" s="730">
        <v>6</v>
      </c>
      <c r="O50" s="731">
        <f>SUM(I50,J51)</f>
        <v>50</v>
      </c>
      <c r="P50" s="728">
        <v>6</v>
      </c>
      <c r="Q50" s="729">
        <v>10</v>
      </c>
      <c r="R50" s="729">
        <v>8</v>
      </c>
      <c r="S50" s="730">
        <v>6</v>
      </c>
      <c r="T50" s="730">
        <v>6</v>
      </c>
      <c r="U50" s="731">
        <f>SUM(O50,P51)</f>
        <v>86</v>
      </c>
      <c r="V50" s="728">
        <v>10</v>
      </c>
      <c r="W50" s="729">
        <v>10</v>
      </c>
      <c r="X50" s="729">
        <v>0</v>
      </c>
      <c r="Y50" s="730">
        <v>0</v>
      </c>
      <c r="Z50" s="730">
        <v>6</v>
      </c>
      <c r="AA50" s="731">
        <f>SUM(U50,V51)</f>
        <v>112</v>
      </c>
      <c r="AB50" s="728">
        <v>8</v>
      </c>
      <c r="AC50" s="729">
        <v>10</v>
      </c>
      <c r="AD50" s="729">
        <v>8</v>
      </c>
      <c r="AE50" s="730">
        <v>0</v>
      </c>
      <c r="AF50" s="730">
        <v>8</v>
      </c>
      <c r="AG50" s="731">
        <f>SUM(AA50,AB51)</f>
        <v>146</v>
      </c>
      <c r="AH50" s="728">
        <v>8</v>
      </c>
      <c r="AI50" s="729">
        <v>8</v>
      </c>
      <c r="AJ50" s="729">
        <v>4</v>
      </c>
      <c r="AK50" s="730">
        <v>0</v>
      </c>
      <c r="AL50" s="730">
        <v>10</v>
      </c>
      <c r="AM50" s="731">
        <f>SUM(AG50,AH51)</f>
        <v>176</v>
      </c>
      <c r="AN50" s="728">
        <v>10</v>
      </c>
      <c r="AO50" s="729">
        <v>10</v>
      </c>
      <c r="AP50" s="729">
        <v>0</v>
      </c>
      <c r="AQ50" s="730">
        <v>0</v>
      </c>
      <c r="AR50" s="730">
        <v>8</v>
      </c>
      <c r="AS50" s="731">
        <f>SUM(AM50,AN51)</f>
        <v>204</v>
      </c>
      <c r="AT50" s="728">
        <v>8</v>
      </c>
      <c r="AU50" s="729">
        <v>8</v>
      </c>
      <c r="AV50" s="729">
        <v>8</v>
      </c>
      <c r="AW50" s="730">
        <v>0</v>
      </c>
      <c r="AX50" s="730">
        <v>6</v>
      </c>
      <c r="AY50" s="731">
        <f>SUM(AS50,AT51)</f>
        <v>234</v>
      </c>
      <c r="AZ50" s="728">
        <v>8</v>
      </c>
      <c r="BA50" s="729">
        <v>10</v>
      </c>
      <c r="BB50" s="729">
        <v>10</v>
      </c>
      <c r="BC50" s="730">
        <v>0</v>
      </c>
      <c r="BD50" s="730">
        <v>8</v>
      </c>
      <c r="BE50" s="731">
        <f>SUM(AY50,AZ51)</f>
        <v>270</v>
      </c>
      <c r="BF50" s="728">
        <v>4</v>
      </c>
      <c r="BG50" s="729">
        <v>10</v>
      </c>
      <c r="BH50" s="729">
        <v>8</v>
      </c>
      <c r="BI50" s="730">
        <v>0</v>
      </c>
      <c r="BJ50" s="730">
        <v>6</v>
      </c>
      <c r="BK50" s="732">
        <f>SUM(BE50,BF51)</f>
        <v>298</v>
      </c>
      <c r="BL50" s="196">
        <f>COUNTIF(D50:H50,"=10")+COUNTIF(J50:N50,"=10")+COUNTIF(P50:T50,"=10")+COUNTIF(V50:Z50,"=10")+COUNTIF(AB50:AF50,"=10")+COUNTIF(AH50:AL50,"=10")+COUNTIF(AN50:AR50,"=10")+COUNTIF(AT50:AX50,"=10")+COUNTIF(AZ50:BD50,"=10")+COUNTIF(BF50:BJ50,"=10")</f>
        <v>12</v>
      </c>
      <c r="BM50" s="196">
        <f>COUNTIF(D50:H50,"=8")+COUNTIF(J50:N50,"=8")+COUNTIF(P50:T50,"=8")+COUNTIF(V50:Z50,"=8")+COUNTIF(AB50:AF50,"=8")+COUNTIF(AH50:AL50,"=8")+COUNTIF(AN50:AR50,"=8")+COUNTIF(AT50:AX50,"=8")+COUNTIF(AZ50:BD50,"=8")+COUNTIF(BF50:BJ50,"=8")</f>
        <v>14</v>
      </c>
      <c r="BN50" s="733">
        <f>BK50</f>
        <v>298</v>
      </c>
      <c r="BO50" s="734" t="s">
        <v>122</v>
      </c>
      <c r="BP50" s="735"/>
    </row>
    <row r="51" spans="1:68" ht="15" customHeight="1" thickBot="1" x14ac:dyDescent="0.3">
      <c r="A51" s="736"/>
      <c r="B51" s="737"/>
      <c r="C51" s="737"/>
      <c r="D51" s="200">
        <f>SUM(D50:H50)</f>
        <v>24</v>
      </c>
      <c r="E51" s="201"/>
      <c r="F51" s="201"/>
      <c r="G51" s="201"/>
      <c r="H51" s="202"/>
      <c r="I51" s="204"/>
      <c r="J51" s="200">
        <f>SUM(J50:N50)</f>
        <v>26</v>
      </c>
      <c r="K51" s="201"/>
      <c r="L51" s="201"/>
      <c r="M51" s="201"/>
      <c r="N51" s="202"/>
      <c r="O51" s="204"/>
      <c r="P51" s="200">
        <f>SUM(P50:T50)</f>
        <v>36</v>
      </c>
      <c r="Q51" s="201"/>
      <c r="R51" s="201"/>
      <c r="S51" s="201"/>
      <c r="T51" s="202"/>
      <c r="U51" s="204"/>
      <c r="V51" s="200">
        <f>SUM(V50:Z50)</f>
        <v>26</v>
      </c>
      <c r="W51" s="201"/>
      <c r="X51" s="201"/>
      <c r="Y51" s="201"/>
      <c r="Z51" s="202"/>
      <c r="AA51" s="204"/>
      <c r="AB51" s="200">
        <f>SUM(AB50:AF50)</f>
        <v>34</v>
      </c>
      <c r="AC51" s="201"/>
      <c r="AD51" s="201"/>
      <c r="AE51" s="201"/>
      <c r="AF51" s="202"/>
      <c r="AG51" s="204"/>
      <c r="AH51" s="200">
        <f>SUM(AH50:AL50)</f>
        <v>30</v>
      </c>
      <c r="AI51" s="201"/>
      <c r="AJ51" s="201"/>
      <c r="AK51" s="201"/>
      <c r="AL51" s="202"/>
      <c r="AM51" s="204"/>
      <c r="AN51" s="200">
        <f>SUM(AN50:AR50)</f>
        <v>28</v>
      </c>
      <c r="AO51" s="201"/>
      <c r="AP51" s="201"/>
      <c r="AQ51" s="201"/>
      <c r="AR51" s="202"/>
      <c r="AS51" s="204"/>
      <c r="AT51" s="200">
        <f>SUM(AT50:AX50)</f>
        <v>30</v>
      </c>
      <c r="AU51" s="201"/>
      <c r="AV51" s="201"/>
      <c r="AW51" s="201"/>
      <c r="AX51" s="202"/>
      <c r="AY51" s="204"/>
      <c r="AZ51" s="200">
        <f>SUM(AZ50:BD50)</f>
        <v>36</v>
      </c>
      <c r="BA51" s="201"/>
      <c r="BB51" s="201"/>
      <c r="BC51" s="201"/>
      <c r="BD51" s="202"/>
      <c r="BE51" s="204"/>
      <c r="BF51" s="200">
        <f>SUM(BF50:BJ50)</f>
        <v>28</v>
      </c>
      <c r="BG51" s="201"/>
      <c r="BH51" s="201"/>
      <c r="BI51" s="201"/>
      <c r="BJ51" s="202"/>
      <c r="BK51" s="738"/>
      <c r="BL51" s="243"/>
      <c r="BM51" s="243"/>
      <c r="BN51" s="245"/>
      <c r="BO51" s="739"/>
      <c r="BP51" s="740"/>
    </row>
    <row r="52" spans="1:68" x14ac:dyDescent="0.25"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68" x14ac:dyDescent="0.25"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68" x14ac:dyDescent="0.25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</sheetData>
  <sortState ref="B7:K14">
    <sortCondition descending="1" ref="G6:G23"/>
  </sortState>
  <mergeCells count="337">
    <mergeCell ref="Y24:Z24"/>
    <mergeCell ref="AA24:AG24"/>
    <mergeCell ref="BG43:BI43"/>
    <mergeCell ref="BA43:BC43"/>
    <mergeCell ref="AU43:AW43"/>
    <mergeCell ref="AO43:AQ43"/>
    <mergeCell ref="AI43:AK43"/>
    <mergeCell ref="AC43:AE43"/>
    <mergeCell ref="W43:Y43"/>
    <mergeCell ref="V33:Z33"/>
    <mergeCell ref="AB33:AF33"/>
    <mergeCell ref="AA30:AA31"/>
    <mergeCell ref="BO50:BP51"/>
    <mergeCell ref="E31:G31"/>
    <mergeCell ref="K31:M31"/>
    <mergeCell ref="AK30:AL31"/>
    <mergeCell ref="AK32:AL33"/>
    <mergeCell ref="AK34:AL35"/>
    <mergeCell ref="AK36:AL37"/>
    <mergeCell ref="AK38:AL39"/>
    <mergeCell ref="BO42:BP43"/>
    <mergeCell ref="BO44:BP45"/>
    <mergeCell ref="BO46:BP47"/>
    <mergeCell ref="AH38:AH39"/>
    <mergeCell ref="AI38:AI39"/>
    <mergeCell ref="AJ38:AJ39"/>
    <mergeCell ref="D39:H39"/>
    <mergeCell ref="J39:N39"/>
    <mergeCell ref="P39:T39"/>
    <mergeCell ref="V39:Z39"/>
    <mergeCell ref="AB39:AF39"/>
    <mergeCell ref="A38:A39"/>
    <mergeCell ref="B38:B39"/>
    <mergeCell ref="C38:C39"/>
    <mergeCell ref="I38:I39"/>
    <mergeCell ref="O38:O39"/>
    <mergeCell ref="U38:U39"/>
    <mergeCell ref="AA38:AA39"/>
    <mergeCell ref="AG38:AG39"/>
    <mergeCell ref="BO48:BP49"/>
    <mergeCell ref="AJ34:AJ35"/>
    <mergeCell ref="D35:H35"/>
    <mergeCell ref="J35:N35"/>
    <mergeCell ref="P35:T35"/>
    <mergeCell ref="V35:Z35"/>
    <mergeCell ref="AB35:AF35"/>
    <mergeCell ref="A36:A37"/>
    <mergeCell ref="C36:C37"/>
    <mergeCell ref="I36:I37"/>
    <mergeCell ref="O36:O37"/>
    <mergeCell ref="U36:U37"/>
    <mergeCell ref="AA36:AA37"/>
    <mergeCell ref="AG36:AG37"/>
    <mergeCell ref="AH36:AH37"/>
    <mergeCell ref="AI36:AI37"/>
    <mergeCell ref="AJ36:AJ37"/>
    <mergeCell ref="D37:H37"/>
    <mergeCell ref="J37:N37"/>
    <mergeCell ref="P37:T37"/>
    <mergeCell ref="V37:Z37"/>
    <mergeCell ref="AB37:AF37"/>
    <mergeCell ref="A34:A35"/>
    <mergeCell ref="C34:C35"/>
    <mergeCell ref="I34:I35"/>
    <mergeCell ref="O34:O35"/>
    <mergeCell ref="U34:U35"/>
    <mergeCell ref="AA34:AA35"/>
    <mergeCell ref="AG34:AG35"/>
    <mergeCell ref="AH34:AH35"/>
    <mergeCell ref="AI34:AI35"/>
    <mergeCell ref="AC31:AE31"/>
    <mergeCell ref="AB30:AF30"/>
    <mergeCell ref="AG30:AG31"/>
    <mergeCell ref="AH30:AH31"/>
    <mergeCell ref="AI30:AI31"/>
    <mergeCell ref="AJ30:AJ31"/>
    <mergeCell ref="A32:A33"/>
    <mergeCell ref="I32:I33"/>
    <mergeCell ref="O32:O33"/>
    <mergeCell ref="U32:U33"/>
    <mergeCell ref="AA32:AA33"/>
    <mergeCell ref="AG32:AG33"/>
    <mergeCell ref="AH32:AH33"/>
    <mergeCell ref="AI32:AI33"/>
    <mergeCell ref="AJ32:AJ33"/>
    <mergeCell ref="D33:H33"/>
    <mergeCell ref="J33:N33"/>
    <mergeCell ref="P33:T33"/>
    <mergeCell ref="B29:C29"/>
    <mergeCell ref="A30:A31"/>
    <mergeCell ref="D30:H30"/>
    <mergeCell ref="I30:I31"/>
    <mergeCell ref="J30:N30"/>
    <mergeCell ref="O30:O31"/>
    <mergeCell ref="P30:T30"/>
    <mergeCell ref="U30:U31"/>
    <mergeCell ref="V30:Z30"/>
    <mergeCell ref="Q31:S31"/>
    <mergeCell ref="W31:Y31"/>
    <mergeCell ref="O10:P10"/>
    <mergeCell ref="O18:P18"/>
    <mergeCell ref="O14:P14"/>
    <mergeCell ref="O6:P6"/>
    <mergeCell ref="Y8:Z8"/>
    <mergeCell ref="R2:V2"/>
    <mergeCell ref="AI12:AJ12"/>
    <mergeCell ref="AB2:AG2"/>
    <mergeCell ref="AK12:AQ12"/>
    <mergeCell ref="AA8:AG8"/>
    <mergeCell ref="Q14:W14"/>
    <mergeCell ref="Q10:W10"/>
    <mergeCell ref="Q6:W6"/>
    <mergeCell ref="C2:H2"/>
    <mergeCell ref="D7:E8"/>
    <mergeCell ref="D9:E10"/>
    <mergeCell ref="D11:E12"/>
    <mergeCell ref="D13:E14"/>
    <mergeCell ref="F7:G8"/>
    <mergeCell ref="F9:G10"/>
    <mergeCell ref="F11:G12"/>
    <mergeCell ref="B25:B26"/>
    <mergeCell ref="C25:C26"/>
    <mergeCell ref="D25:E26"/>
    <mergeCell ref="F25:G26"/>
    <mergeCell ref="H25:I26"/>
    <mergeCell ref="H5:I6"/>
    <mergeCell ref="H7:I8"/>
    <mergeCell ref="H9:I10"/>
    <mergeCell ref="H11:I12"/>
    <mergeCell ref="H13:I14"/>
    <mergeCell ref="D15:E16"/>
    <mergeCell ref="C15:C16"/>
    <mergeCell ref="B15:B16"/>
    <mergeCell ref="J25:K26"/>
    <mergeCell ref="D21:E22"/>
    <mergeCell ref="F21:G22"/>
    <mergeCell ref="A19:A20"/>
    <mergeCell ref="B19:B20"/>
    <mergeCell ref="C19:C20"/>
    <mergeCell ref="J23:K24"/>
    <mergeCell ref="H23:I24"/>
    <mergeCell ref="F23:G24"/>
    <mergeCell ref="D23:E24"/>
    <mergeCell ref="C23:C24"/>
    <mergeCell ref="B23:B24"/>
    <mergeCell ref="A23:A24"/>
    <mergeCell ref="J21:K22"/>
    <mergeCell ref="H21:I22"/>
    <mergeCell ref="D19:E20"/>
    <mergeCell ref="A25:A26"/>
    <mergeCell ref="A50:A51"/>
    <mergeCell ref="B50:B51"/>
    <mergeCell ref="C50:C51"/>
    <mergeCell ref="A48:A49"/>
    <mergeCell ref="B48:B49"/>
    <mergeCell ref="C48:C49"/>
    <mergeCell ref="B41:C41"/>
    <mergeCell ref="A42:A43"/>
    <mergeCell ref="B42:B43"/>
    <mergeCell ref="C42:C43"/>
    <mergeCell ref="A46:A47"/>
    <mergeCell ref="B46:B47"/>
    <mergeCell ref="C46:C47"/>
    <mergeCell ref="AZ45:BD45"/>
    <mergeCell ref="BF45:BJ45"/>
    <mergeCell ref="V42:Z42"/>
    <mergeCell ref="AA42:AA43"/>
    <mergeCell ref="AB42:AF42"/>
    <mergeCell ref="U42:U43"/>
    <mergeCell ref="D42:H42"/>
    <mergeCell ref="Q43:S43"/>
    <mergeCell ref="K43:M43"/>
    <mergeCell ref="E43:G43"/>
    <mergeCell ref="AY42:AY43"/>
    <mergeCell ref="I42:I43"/>
    <mergeCell ref="J42:N42"/>
    <mergeCell ref="O42:O43"/>
    <mergeCell ref="P42:T42"/>
    <mergeCell ref="AN45:AR45"/>
    <mergeCell ref="AT45:AX45"/>
    <mergeCell ref="BM50:BM51"/>
    <mergeCell ref="BN50:BN51"/>
    <mergeCell ref="D51:H51"/>
    <mergeCell ref="J51:N51"/>
    <mergeCell ref="P51:T51"/>
    <mergeCell ref="V51:Z51"/>
    <mergeCell ref="AB51:AF51"/>
    <mergeCell ref="AH51:AL51"/>
    <mergeCell ref="AN51:AR51"/>
    <mergeCell ref="AT51:AX51"/>
    <mergeCell ref="AZ51:BD51"/>
    <mergeCell ref="BF51:BJ51"/>
    <mergeCell ref="I50:I51"/>
    <mergeCell ref="O50:O51"/>
    <mergeCell ref="U50:U51"/>
    <mergeCell ref="AA50:AA51"/>
    <mergeCell ref="AG50:AG51"/>
    <mergeCell ref="AM50:AM51"/>
    <mergeCell ref="AS50:AS51"/>
    <mergeCell ref="AY50:AY51"/>
    <mergeCell ref="BE50:BE51"/>
    <mergeCell ref="BK50:BK51"/>
    <mergeCell ref="BL50:BL51"/>
    <mergeCell ref="BM48:BM49"/>
    <mergeCell ref="BN48:BN49"/>
    <mergeCell ref="D49:H49"/>
    <mergeCell ref="J49:N49"/>
    <mergeCell ref="P49:T49"/>
    <mergeCell ref="V49:Z49"/>
    <mergeCell ref="AB49:AF49"/>
    <mergeCell ref="AH49:AL49"/>
    <mergeCell ref="AN49:AR49"/>
    <mergeCell ref="AT49:AX49"/>
    <mergeCell ref="AZ49:BD49"/>
    <mergeCell ref="BF49:BJ49"/>
    <mergeCell ref="I48:I49"/>
    <mergeCell ref="O48:O49"/>
    <mergeCell ref="U48:U49"/>
    <mergeCell ref="AA48:AA49"/>
    <mergeCell ref="AG48:AG49"/>
    <mergeCell ref="AM48:AM49"/>
    <mergeCell ref="AS48:AS49"/>
    <mergeCell ref="AY48:AY49"/>
    <mergeCell ref="BE48:BE49"/>
    <mergeCell ref="BK48:BK49"/>
    <mergeCell ref="BL48:BL49"/>
    <mergeCell ref="BM46:BM47"/>
    <mergeCell ref="BN46:BN47"/>
    <mergeCell ref="D47:H47"/>
    <mergeCell ref="J47:N47"/>
    <mergeCell ref="P47:T47"/>
    <mergeCell ref="V47:Z47"/>
    <mergeCell ref="AB47:AF47"/>
    <mergeCell ref="AH47:AL47"/>
    <mergeCell ref="AN47:AR47"/>
    <mergeCell ref="AT47:AX47"/>
    <mergeCell ref="AZ47:BD47"/>
    <mergeCell ref="BF47:BJ47"/>
    <mergeCell ref="I46:I47"/>
    <mergeCell ref="O46:O47"/>
    <mergeCell ref="U46:U47"/>
    <mergeCell ref="AA46:AA47"/>
    <mergeCell ref="AG46:AG47"/>
    <mergeCell ref="AM46:AM47"/>
    <mergeCell ref="AS46:AS47"/>
    <mergeCell ref="AY46:AY47"/>
    <mergeCell ref="BE46:BE47"/>
    <mergeCell ref="BK46:BK47"/>
    <mergeCell ref="BL46:BL47"/>
    <mergeCell ref="BN42:BN43"/>
    <mergeCell ref="A44:A45"/>
    <mergeCell ref="B44:B45"/>
    <mergeCell ref="C44:C45"/>
    <mergeCell ref="I44:I45"/>
    <mergeCell ref="O44:O45"/>
    <mergeCell ref="U44:U45"/>
    <mergeCell ref="AA44:AA45"/>
    <mergeCell ref="AG44:AG45"/>
    <mergeCell ref="AM44:AM45"/>
    <mergeCell ref="AS44:AS45"/>
    <mergeCell ref="AY44:AY45"/>
    <mergeCell ref="BE44:BE45"/>
    <mergeCell ref="BK44:BK45"/>
    <mergeCell ref="BL44:BL45"/>
    <mergeCell ref="BM44:BM45"/>
    <mergeCell ref="BN44:BN45"/>
    <mergeCell ref="D45:H45"/>
    <mergeCell ref="J45:N45"/>
    <mergeCell ref="P45:T45"/>
    <mergeCell ref="V45:Z45"/>
    <mergeCell ref="AB45:AF45"/>
    <mergeCell ref="AH45:AL45"/>
    <mergeCell ref="AT42:AX42"/>
    <mergeCell ref="BM42:BM43"/>
    <mergeCell ref="AG42:AG43"/>
    <mergeCell ref="AH42:AL42"/>
    <mergeCell ref="AM42:AM43"/>
    <mergeCell ref="AN42:AR42"/>
    <mergeCell ref="AS42:AS43"/>
    <mergeCell ref="A7:A8"/>
    <mergeCell ref="B7:B8"/>
    <mergeCell ref="C7:C8"/>
    <mergeCell ref="B30:B31"/>
    <mergeCell ref="B32:B33"/>
    <mergeCell ref="B34:B35"/>
    <mergeCell ref="B36:B37"/>
    <mergeCell ref="C30:C31"/>
    <mergeCell ref="C32:C33"/>
    <mergeCell ref="AZ42:BD42"/>
    <mergeCell ref="BE42:BE43"/>
    <mergeCell ref="BF42:BJ42"/>
    <mergeCell ref="BK42:BK43"/>
    <mergeCell ref="BL42:BL43"/>
    <mergeCell ref="A21:A22"/>
    <mergeCell ref="B21:B22"/>
    <mergeCell ref="C21:C22"/>
    <mergeCell ref="A17:A18"/>
    <mergeCell ref="A5:A6"/>
    <mergeCell ref="B5:B6"/>
    <mergeCell ref="C5:C6"/>
    <mergeCell ref="D5:E6"/>
    <mergeCell ref="F5:G6"/>
    <mergeCell ref="A13:A14"/>
    <mergeCell ref="A11:A12"/>
    <mergeCell ref="B11:B12"/>
    <mergeCell ref="C11:C12"/>
    <mergeCell ref="A9:A10"/>
    <mergeCell ref="B9:B10"/>
    <mergeCell ref="C9:C10"/>
    <mergeCell ref="B13:B14"/>
    <mergeCell ref="C13:C14"/>
    <mergeCell ref="F13:G14"/>
    <mergeCell ref="J5:K6"/>
    <mergeCell ref="J7:K8"/>
    <mergeCell ref="J9:K10"/>
    <mergeCell ref="J11:K12"/>
    <mergeCell ref="J13:K14"/>
    <mergeCell ref="J17:K18"/>
    <mergeCell ref="H17:I18"/>
    <mergeCell ref="J15:K16"/>
    <mergeCell ref="H15:I16"/>
    <mergeCell ref="A15:A16"/>
    <mergeCell ref="AK22:AQ22"/>
    <mergeCell ref="AI22:AJ22"/>
    <mergeCell ref="Q18:W18"/>
    <mergeCell ref="AA16:AG16"/>
    <mergeCell ref="Y16:Z16"/>
    <mergeCell ref="B17:B18"/>
    <mergeCell ref="C17:C18"/>
    <mergeCell ref="F15:G16"/>
    <mergeCell ref="D17:E18"/>
    <mergeCell ref="F17:G18"/>
    <mergeCell ref="F19:G20"/>
    <mergeCell ref="H19:I20"/>
    <mergeCell ref="J19:K20"/>
    <mergeCell ref="Y20:Z20"/>
    <mergeCell ref="AA20:AG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36"/>
  <sheetViews>
    <sheetView topLeftCell="A94" zoomScale="70" zoomScaleNormal="70" workbookViewId="0">
      <selection activeCell="K98" sqref="K98"/>
    </sheetView>
  </sheetViews>
  <sheetFormatPr defaultRowHeight="15" x14ac:dyDescent="0.25"/>
  <cols>
    <col min="1" max="1" width="4.28515625" bestFit="1" customWidth="1"/>
    <col min="2" max="2" width="26.85546875" bestFit="1" customWidth="1"/>
    <col min="3" max="3" width="35.140625" bestFit="1" customWidth="1"/>
    <col min="4" max="65" width="4.85546875" customWidth="1"/>
    <col min="66" max="82" width="5.140625" customWidth="1"/>
  </cols>
  <sheetData>
    <row r="1" spans="1:83" ht="15.75" customHeight="1" x14ac:dyDescent="0.25"/>
    <row r="2" spans="1:83" s="11" customFormat="1" ht="15.75" customHeight="1" x14ac:dyDescent="0.35">
      <c r="A2"/>
      <c r="B2" s="1"/>
      <c r="C2" s="511" t="s">
        <v>69</v>
      </c>
      <c r="D2" s="511"/>
      <c r="E2" s="511"/>
      <c r="F2" s="511"/>
      <c r="G2" s="511"/>
      <c r="H2" s="511"/>
      <c r="I2" s="70"/>
      <c r="J2" s="70"/>
      <c r="K2" s="70"/>
      <c r="L2" s="70"/>
      <c r="M2" s="70"/>
      <c r="N2" s="621" t="s">
        <v>62</v>
      </c>
      <c r="O2" s="621"/>
      <c r="P2" s="621"/>
      <c r="Q2" s="621"/>
      <c r="R2" s="621"/>
      <c r="S2" s="621"/>
      <c r="T2" s="621"/>
      <c r="U2" s="621"/>
      <c r="X2" s="621" t="s">
        <v>63</v>
      </c>
      <c r="Y2" s="621"/>
      <c r="Z2" s="621"/>
      <c r="AA2" s="621"/>
      <c r="AB2" s="621"/>
      <c r="AC2" s="621"/>
      <c r="AD2" s="621"/>
      <c r="AE2" s="621"/>
      <c r="AH2" s="621" t="s">
        <v>64</v>
      </c>
      <c r="AI2" s="621"/>
      <c r="AJ2" s="621"/>
      <c r="AK2" s="621"/>
      <c r="AL2" s="621"/>
      <c r="AM2" s="621"/>
      <c r="AN2" s="621"/>
      <c r="AO2" s="621"/>
      <c r="AR2" s="660" t="s">
        <v>15</v>
      </c>
      <c r="AS2" s="660"/>
      <c r="AT2" s="660"/>
      <c r="AU2" s="660"/>
      <c r="AV2" s="660"/>
      <c r="AW2" s="660"/>
      <c r="AX2" s="660"/>
      <c r="AY2" s="660"/>
      <c r="BB2"/>
      <c r="BC2" s="70"/>
      <c r="BD2" s="659"/>
      <c r="BE2" s="659"/>
      <c r="BF2" s="659"/>
      <c r="BG2" s="659"/>
      <c r="BH2" s="659"/>
      <c r="BI2" s="659"/>
      <c r="BJ2" s="68"/>
      <c r="CE2" s="68"/>
    </row>
    <row r="3" spans="1:83" s="11" customFormat="1" ht="15.75" customHeight="1" x14ac:dyDescent="0.35">
      <c r="A3"/>
      <c r="B3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BB3"/>
      <c r="BC3" s="66"/>
      <c r="BD3" s="66"/>
      <c r="BE3" s="43"/>
      <c r="BF3" s="43"/>
      <c r="BG3"/>
      <c r="BH3"/>
      <c r="BI3"/>
      <c r="BJ3"/>
      <c r="CE3"/>
    </row>
    <row r="4" spans="1:83" s="11" customFormat="1" ht="15.75" customHeight="1" thickBot="1" x14ac:dyDescent="0.3">
      <c r="A4"/>
      <c r="B4"/>
      <c r="C4"/>
      <c r="D4"/>
      <c r="E4"/>
      <c r="F4"/>
      <c r="G4"/>
      <c r="H4"/>
      <c r="I4"/>
      <c r="J4" s="12"/>
      <c r="K4" s="12"/>
      <c r="L4" s="12"/>
      <c r="M4" s="12"/>
      <c r="BB4"/>
      <c r="BC4" s="12"/>
      <c r="BD4" s="12"/>
      <c r="BE4" s="12"/>
      <c r="BF4" s="12"/>
      <c r="BG4"/>
      <c r="BH4"/>
      <c r="BI4"/>
      <c r="BJ4"/>
      <c r="CE4"/>
    </row>
    <row r="5" spans="1:83" s="11" customFormat="1" ht="15.75" customHeight="1" thickBot="1" x14ac:dyDescent="0.3">
      <c r="A5" s="179" t="s">
        <v>0</v>
      </c>
      <c r="B5" s="179" t="s">
        <v>17</v>
      </c>
      <c r="C5" s="181" t="s">
        <v>1</v>
      </c>
      <c r="D5" s="181" t="s">
        <v>27</v>
      </c>
      <c r="E5" s="459"/>
      <c r="F5" s="181" t="s">
        <v>32</v>
      </c>
      <c r="G5" s="459"/>
      <c r="H5" s="523" t="s">
        <v>60</v>
      </c>
      <c r="I5" s="524"/>
      <c r="J5" s="440" t="s">
        <v>31</v>
      </c>
      <c r="K5" s="441"/>
      <c r="L5" s="755"/>
      <c r="M5" s="609">
        <v>1</v>
      </c>
      <c r="N5" s="610"/>
      <c r="O5" s="622" t="str">
        <f>B7</f>
        <v>Дмитриев Артём</v>
      </c>
      <c r="P5" s="589"/>
      <c r="Q5" s="589"/>
      <c r="R5" s="589"/>
      <c r="S5" s="589"/>
      <c r="T5" s="589"/>
      <c r="U5" s="590"/>
      <c r="V5" s="82"/>
      <c r="BB5"/>
    </row>
    <row r="6" spans="1:83" s="11" customFormat="1" ht="15.75" customHeight="1" thickBot="1" x14ac:dyDescent="0.3">
      <c r="A6" s="180"/>
      <c r="B6" s="180"/>
      <c r="C6" s="182"/>
      <c r="D6" s="182"/>
      <c r="E6" s="460"/>
      <c r="F6" s="182"/>
      <c r="G6" s="460"/>
      <c r="H6" s="525"/>
      <c r="I6" s="526"/>
      <c r="J6" s="442"/>
      <c r="K6" s="443"/>
      <c r="L6" s="756"/>
      <c r="M6" s="71"/>
      <c r="N6" s="71"/>
      <c r="O6" s="22"/>
      <c r="P6" s="22"/>
      <c r="Q6"/>
      <c r="R6"/>
      <c r="S6"/>
      <c r="T6"/>
      <c r="U6"/>
      <c r="V6" s="83"/>
      <c r="W6" s="609">
        <v>1</v>
      </c>
      <c r="X6" s="610"/>
      <c r="Y6" s="622" t="str">
        <f>O5</f>
        <v>Дмитриев Артём</v>
      </c>
      <c r="Z6" s="589"/>
      <c r="AA6" s="589"/>
      <c r="AB6" s="589"/>
      <c r="AC6" s="589"/>
      <c r="AD6" s="589"/>
      <c r="AE6" s="590"/>
      <c r="AF6" s="85"/>
      <c r="BB6"/>
      <c r="BC6" s="22"/>
      <c r="BD6" s="22"/>
      <c r="BE6" s="22"/>
      <c r="BF6" s="22"/>
      <c r="BG6"/>
      <c r="BH6"/>
      <c r="BI6"/>
      <c r="BJ6"/>
      <c r="BU6" s="12"/>
      <c r="BV6" s="118"/>
      <c r="BW6" s="118"/>
      <c r="BX6" s="1"/>
      <c r="BY6" s="1"/>
      <c r="BZ6" s="1"/>
      <c r="CA6" s="1"/>
      <c r="CB6" s="1"/>
      <c r="CC6" s="1"/>
      <c r="CD6" s="1"/>
      <c r="CE6" s="1"/>
    </row>
    <row r="7" spans="1:83" s="11" customFormat="1" ht="15.75" customHeight="1" thickBot="1" x14ac:dyDescent="0.3">
      <c r="A7" s="482">
        <v>1</v>
      </c>
      <c r="B7" s="608" t="s">
        <v>91</v>
      </c>
      <c r="C7" s="625" t="str">
        <f>'Список участников'!D13</f>
        <v>Москва, "Nospin"</v>
      </c>
      <c r="D7" s="616">
        <v>202</v>
      </c>
      <c r="E7" s="617"/>
      <c r="F7" s="618">
        <v>232</v>
      </c>
      <c r="G7" s="617"/>
      <c r="H7" s="619">
        <v>90</v>
      </c>
      <c r="I7" s="620"/>
      <c r="J7" s="591">
        <f>SUM(D7:I8)</f>
        <v>524</v>
      </c>
      <c r="K7" s="592"/>
      <c r="L7" s="755"/>
      <c r="M7" s="613">
        <v>16</v>
      </c>
      <c r="N7" s="614"/>
      <c r="O7" s="602" t="str">
        <f>B37</f>
        <v>Яциненко Александр</v>
      </c>
      <c r="P7" s="603"/>
      <c r="Q7" s="603"/>
      <c r="R7" s="603"/>
      <c r="S7" s="603"/>
      <c r="T7" s="603"/>
      <c r="U7" s="604"/>
      <c r="V7" s="82"/>
      <c r="W7" s="75"/>
      <c r="X7" s="75"/>
      <c r="Y7"/>
      <c r="Z7"/>
      <c r="AA7"/>
      <c r="AB7"/>
      <c r="AC7"/>
      <c r="AD7"/>
      <c r="AE7"/>
      <c r="AF7"/>
      <c r="AG7" s="13"/>
      <c r="BB7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84"/>
    </row>
    <row r="8" spans="1:83" s="11" customFormat="1" ht="15.75" customHeight="1" thickBot="1" x14ac:dyDescent="0.3">
      <c r="A8" s="463"/>
      <c r="B8" s="570"/>
      <c r="C8" s="571"/>
      <c r="D8" s="573"/>
      <c r="E8" s="574"/>
      <c r="F8" s="575"/>
      <c r="G8" s="574"/>
      <c r="H8" s="529"/>
      <c r="I8" s="535"/>
      <c r="J8" s="593"/>
      <c r="K8" s="594"/>
      <c r="L8" s="756"/>
      <c r="M8" s="72"/>
      <c r="N8" s="72"/>
      <c r="O8" s="23"/>
      <c r="P8" s="23"/>
      <c r="Q8"/>
      <c r="R8"/>
      <c r="S8"/>
      <c r="T8"/>
      <c r="U8"/>
      <c r="V8"/>
      <c r="W8" s="75"/>
      <c r="X8" s="75"/>
      <c r="Y8"/>
      <c r="Z8"/>
      <c r="AA8"/>
      <c r="AB8"/>
      <c r="AC8"/>
      <c r="AD8"/>
      <c r="AE8"/>
      <c r="AF8"/>
      <c r="AG8" s="609">
        <f>W6</f>
        <v>1</v>
      </c>
      <c r="AH8" s="610"/>
      <c r="AI8" s="640" t="str">
        <f>Y6</f>
        <v>Дмитриев Артём</v>
      </c>
      <c r="AJ8" s="641"/>
      <c r="AK8" s="641"/>
      <c r="AL8" s="641"/>
      <c r="AM8" s="641"/>
      <c r="AN8" s="641"/>
      <c r="AO8" s="642"/>
      <c r="AP8" s="85"/>
      <c r="BB8"/>
      <c r="BC8" s="23"/>
      <c r="BD8" s="23"/>
      <c r="BE8" s="23"/>
      <c r="BF8" s="23"/>
      <c r="BG8"/>
      <c r="BH8"/>
      <c r="BI8"/>
      <c r="BJ8"/>
      <c r="BU8" s="12"/>
      <c r="BV8" s="118"/>
      <c r="BW8" s="118"/>
      <c r="BX8" s="1"/>
      <c r="BY8" s="1"/>
      <c r="BZ8" s="1"/>
      <c r="CA8" s="1"/>
      <c r="CB8" s="1"/>
      <c r="CC8" s="1"/>
      <c r="CD8" s="1"/>
      <c r="CE8" s="1"/>
    </row>
    <row r="9" spans="1:83" s="11" customFormat="1" ht="15.75" customHeight="1" thickBot="1" x14ac:dyDescent="0.3">
      <c r="A9" s="461">
        <v>2</v>
      </c>
      <c r="B9" s="580" t="s">
        <v>88</v>
      </c>
      <c r="C9" s="582" t="str">
        <f>'Список участников'!D28</f>
        <v>Выборг</v>
      </c>
      <c r="D9" s="516">
        <v>200</v>
      </c>
      <c r="E9" s="474"/>
      <c r="F9" s="473">
        <v>198</v>
      </c>
      <c r="G9" s="474"/>
      <c r="H9" s="531">
        <v>120</v>
      </c>
      <c r="I9" s="626"/>
      <c r="J9" s="628">
        <f t="shared" ref="J9" si="0">SUM(D9:I10)</f>
        <v>518</v>
      </c>
      <c r="K9" s="629"/>
      <c r="L9" s="755"/>
      <c r="M9" s="609">
        <v>8</v>
      </c>
      <c r="N9" s="610"/>
      <c r="O9" s="615" t="str">
        <f>B21</f>
        <v>Аюпов Альберт</v>
      </c>
      <c r="P9" s="589"/>
      <c r="Q9" s="589"/>
      <c r="R9" s="589"/>
      <c r="S9" s="589"/>
      <c r="T9" s="589"/>
      <c r="U9" s="590"/>
      <c r="V9" s="82"/>
      <c r="W9" s="76"/>
      <c r="X9" s="76"/>
      <c r="AG9" s="77"/>
      <c r="AH9" s="76"/>
      <c r="AQ9" s="13"/>
      <c r="BB9"/>
      <c r="BL9" s="73"/>
      <c r="BM9" s="73"/>
      <c r="BN9"/>
      <c r="BO9"/>
      <c r="BP9"/>
      <c r="BQ9"/>
      <c r="BR9"/>
      <c r="BS9"/>
      <c r="BT9"/>
      <c r="BU9" s="1"/>
      <c r="BV9" s="118"/>
      <c r="BW9" s="118"/>
      <c r="BX9" s="1"/>
      <c r="BY9" s="1"/>
      <c r="BZ9" s="1"/>
      <c r="CA9" s="1"/>
      <c r="CB9" s="1"/>
      <c r="CC9" s="1"/>
      <c r="CD9" s="1"/>
      <c r="CE9" s="1"/>
    </row>
    <row r="10" spans="1:83" s="11" customFormat="1" ht="15.75" customHeight="1" thickBot="1" x14ac:dyDescent="0.3">
      <c r="A10" s="467"/>
      <c r="B10" s="581"/>
      <c r="C10" s="583"/>
      <c r="D10" s="517"/>
      <c r="E10" s="518"/>
      <c r="F10" s="522"/>
      <c r="G10" s="518"/>
      <c r="H10" s="533"/>
      <c r="I10" s="627"/>
      <c r="J10" s="630"/>
      <c r="K10" s="631"/>
      <c r="L10" s="756"/>
      <c r="M10" s="71"/>
      <c r="N10" s="71"/>
      <c r="O10" s="22"/>
      <c r="P10" s="22"/>
      <c r="Q10"/>
      <c r="R10"/>
      <c r="S10"/>
      <c r="T10"/>
      <c r="U10"/>
      <c r="V10" s="83"/>
      <c r="W10" s="613">
        <v>8</v>
      </c>
      <c r="X10" s="614"/>
      <c r="Y10" s="623" t="str">
        <f>O9</f>
        <v>Аюпов Альберт</v>
      </c>
      <c r="Z10" s="603"/>
      <c r="AA10" s="603"/>
      <c r="AB10" s="603"/>
      <c r="AC10" s="603"/>
      <c r="AD10" s="603"/>
      <c r="AE10" s="604"/>
      <c r="AF10" s="113"/>
      <c r="AG10" s="114"/>
      <c r="AH10" s="76"/>
      <c r="AQ10" s="13"/>
      <c r="BB10"/>
      <c r="BC10" s="22"/>
      <c r="BD10" s="22"/>
      <c r="BE10" s="22"/>
      <c r="BF10" s="22"/>
      <c r="BG10"/>
      <c r="BH10"/>
      <c r="BI10"/>
      <c r="BJ10"/>
      <c r="BU10" s="82"/>
      <c r="BV10" s="118"/>
      <c r="BW10" s="118"/>
      <c r="BX10" s="1"/>
      <c r="BY10" s="1"/>
      <c r="BZ10" s="1"/>
      <c r="CA10" s="1"/>
      <c r="CB10" s="1"/>
      <c r="CC10" s="1"/>
      <c r="CD10" s="1"/>
      <c r="CE10" s="1"/>
    </row>
    <row r="11" spans="1:83" s="11" customFormat="1" ht="15.75" customHeight="1" thickBot="1" x14ac:dyDescent="0.3">
      <c r="A11" s="463">
        <v>3</v>
      </c>
      <c r="B11" s="569" t="s">
        <v>117</v>
      </c>
      <c r="C11" s="571" t="str">
        <f>'Список участников'!D25</f>
        <v>Самара, "Железный век"</v>
      </c>
      <c r="D11" s="512">
        <v>194</v>
      </c>
      <c r="E11" s="513"/>
      <c r="F11" s="520">
        <v>184</v>
      </c>
      <c r="G11" s="513"/>
      <c r="H11" s="529">
        <v>126</v>
      </c>
      <c r="I11" s="535"/>
      <c r="J11" s="595">
        <f t="shared" ref="J11" si="1">SUM(D11:I12)</f>
        <v>504</v>
      </c>
      <c r="K11" s="596"/>
      <c r="L11" s="755"/>
      <c r="M11" s="613">
        <v>9</v>
      </c>
      <c r="N11" s="614"/>
      <c r="O11" s="602" t="str">
        <f>B23</f>
        <v>Большов Игорь</v>
      </c>
      <c r="P11" s="603"/>
      <c r="Q11" s="603"/>
      <c r="R11" s="603"/>
      <c r="S11" s="603"/>
      <c r="T11" s="603"/>
      <c r="U11" s="604"/>
      <c r="V11" s="82"/>
      <c r="W11" s="76"/>
      <c r="X11" s="76"/>
      <c r="AF11" s="12"/>
      <c r="AG11" s="76"/>
      <c r="AH11" s="76"/>
      <c r="AQ11" s="13"/>
      <c r="BB11"/>
      <c r="BU11" s="1"/>
      <c r="BV11" s="12"/>
      <c r="BW11" s="12"/>
      <c r="BX11" s="12"/>
      <c r="BY11" s="12"/>
      <c r="BZ11" s="12"/>
      <c r="CA11" s="12"/>
      <c r="CB11" s="12"/>
      <c r="CC11" s="12"/>
      <c r="CD11" s="12"/>
      <c r="CE11" s="84"/>
    </row>
    <row r="12" spans="1:83" s="11" customFormat="1" ht="15.75" customHeight="1" thickBot="1" x14ac:dyDescent="0.3">
      <c r="A12" s="463"/>
      <c r="B12" s="570"/>
      <c r="C12" s="571"/>
      <c r="D12" s="573"/>
      <c r="E12" s="574"/>
      <c r="F12" s="575"/>
      <c r="G12" s="574"/>
      <c r="H12" s="529"/>
      <c r="I12" s="535"/>
      <c r="J12" s="452"/>
      <c r="K12" s="453"/>
      <c r="L12" s="756"/>
      <c r="M12" s="73"/>
      <c r="N12" s="73"/>
      <c r="O12"/>
      <c r="P12"/>
      <c r="Q12"/>
      <c r="R12"/>
      <c r="S12"/>
      <c r="T12"/>
      <c r="U12"/>
      <c r="V12"/>
      <c r="W12" s="75"/>
      <c r="X12" s="75"/>
      <c r="Y12"/>
      <c r="Z12"/>
      <c r="AA12"/>
      <c r="AB12"/>
      <c r="AC12"/>
      <c r="AD12"/>
      <c r="AE12"/>
      <c r="AF12"/>
      <c r="AG12" s="76"/>
      <c r="AH12" s="76"/>
      <c r="AQ12" s="613">
        <f>AG8</f>
        <v>1</v>
      </c>
      <c r="AR12" s="614"/>
      <c r="AS12" s="661" t="str">
        <f>AI8</f>
        <v>Дмитриев Артём</v>
      </c>
      <c r="AT12" s="662"/>
      <c r="AU12" s="662"/>
      <c r="AV12" s="662"/>
      <c r="AW12" s="662"/>
      <c r="AX12" s="662"/>
      <c r="AY12" s="663"/>
      <c r="AZ12" s="87"/>
      <c r="BB12"/>
      <c r="BC12"/>
      <c r="BD12"/>
      <c r="BE12"/>
      <c r="BF12"/>
      <c r="BG12"/>
      <c r="BH12"/>
      <c r="BI12"/>
      <c r="BJ12"/>
      <c r="BU12" s="82"/>
      <c r="BV12" s="114"/>
      <c r="BW12" s="114"/>
      <c r="BX12" s="12"/>
      <c r="BY12" s="12"/>
      <c r="BZ12" s="12"/>
      <c r="CA12" s="12"/>
      <c r="CB12" s="12"/>
      <c r="CC12" s="12"/>
      <c r="CD12" s="12"/>
      <c r="CE12" s="12"/>
    </row>
    <row r="13" spans="1:83" s="11" customFormat="1" ht="15.75" customHeight="1" thickBot="1" x14ac:dyDescent="0.3">
      <c r="A13" s="461">
        <v>4</v>
      </c>
      <c r="B13" s="580" t="s">
        <v>74</v>
      </c>
      <c r="C13" s="582" t="str">
        <f>'Список участников'!D27</f>
        <v>СПб, "78 Легион"</v>
      </c>
      <c r="D13" s="516">
        <v>190</v>
      </c>
      <c r="E13" s="474"/>
      <c r="F13" s="473">
        <v>190</v>
      </c>
      <c r="G13" s="474"/>
      <c r="H13" s="536">
        <v>114</v>
      </c>
      <c r="I13" s="597"/>
      <c r="J13" s="454">
        <f t="shared" ref="J13" si="2">SUM(D13:I14)</f>
        <v>494</v>
      </c>
      <c r="K13" s="455"/>
      <c r="L13" s="755"/>
      <c r="M13" s="609">
        <v>6</v>
      </c>
      <c r="N13" s="610"/>
      <c r="O13" s="624" t="str">
        <f>B17</f>
        <v>Есаулов Александр</v>
      </c>
      <c r="P13" s="589"/>
      <c r="Q13" s="589"/>
      <c r="R13" s="589"/>
      <c r="S13" s="589"/>
      <c r="T13" s="589"/>
      <c r="U13" s="590"/>
      <c r="AG13" s="76"/>
      <c r="AH13" s="76"/>
      <c r="AQ13" s="79"/>
      <c r="AR13" s="74"/>
      <c r="BA13" s="13"/>
      <c r="BB13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1:83" s="11" customFormat="1" ht="15.75" customHeight="1" thickBot="1" x14ac:dyDescent="0.3">
      <c r="A14" s="467"/>
      <c r="B14" s="581"/>
      <c r="C14" s="583"/>
      <c r="D14" s="517"/>
      <c r="E14" s="518"/>
      <c r="F14" s="522"/>
      <c r="G14" s="518"/>
      <c r="H14" s="598"/>
      <c r="I14" s="599"/>
      <c r="J14" s="600"/>
      <c r="K14" s="601"/>
      <c r="L14" s="756"/>
      <c r="M14" s="71"/>
      <c r="N14" s="71"/>
      <c r="O14" s="22"/>
      <c r="P14" s="22"/>
      <c r="Q14"/>
      <c r="R14"/>
      <c r="S14"/>
      <c r="T14"/>
      <c r="U14"/>
      <c r="V14" s="115"/>
      <c r="W14" s="609">
        <v>6</v>
      </c>
      <c r="X14" s="610"/>
      <c r="Y14" s="624" t="str">
        <f>O13</f>
        <v>Есаулов Александр</v>
      </c>
      <c r="Z14" s="589"/>
      <c r="AA14" s="589"/>
      <c r="AB14" s="589"/>
      <c r="AC14" s="589"/>
      <c r="AD14" s="589"/>
      <c r="AE14" s="590"/>
      <c r="AG14" s="76"/>
      <c r="AH14" s="76"/>
      <c r="AQ14" s="79"/>
      <c r="AR14" s="74"/>
      <c r="BA14" s="13"/>
      <c r="BB14"/>
      <c r="BC14" s="22"/>
      <c r="BD14" s="22"/>
      <c r="BE14" s="22"/>
      <c r="BF14" s="22"/>
      <c r="BG14"/>
      <c r="BH14"/>
      <c r="BI14"/>
      <c r="BJ14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"/>
    </row>
    <row r="15" spans="1:83" s="11" customFormat="1" ht="15.75" customHeight="1" thickBot="1" x14ac:dyDescent="0.3">
      <c r="A15" s="611">
        <v>5</v>
      </c>
      <c r="B15" s="569" t="s">
        <v>119</v>
      </c>
      <c r="C15" s="612" t="str">
        <f>'Список участников'!D12</f>
        <v>Протвино, "Зубр"</v>
      </c>
      <c r="D15" s="512">
        <v>154</v>
      </c>
      <c r="E15" s="513"/>
      <c r="F15" s="520">
        <v>168</v>
      </c>
      <c r="G15" s="513"/>
      <c r="H15" s="527">
        <v>152</v>
      </c>
      <c r="I15" s="605"/>
      <c r="J15" s="595">
        <f t="shared" ref="J15" si="3">SUM(D15:I16)</f>
        <v>474</v>
      </c>
      <c r="K15" s="596"/>
      <c r="L15" s="755"/>
      <c r="M15" s="613">
        <v>11</v>
      </c>
      <c r="N15" s="614"/>
      <c r="O15" s="643" t="str">
        <f>B27</f>
        <v>Баландин Владимир</v>
      </c>
      <c r="P15" s="603"/>
      <c r="Q15" s="603"/>
      <c r="R15" s="603"/>
      <c r="S15" s="603"/>
      <c r="T15" s="603"/>
      <c r="U15" s="604"/>
      <c r="AF15" s="116"/>
      <c r="AG15" s="77"/>
      <c r="AH15" s="76"/>
      <c r="AP15" s="88"/>
      <c r="AQ15" s="79"/>
      <c r="AR15" s="74"/>
      <c r="BA15" s="13"/>
      <c r="BB15"/>
      <c r="BU15" s="12"/>
      <c r="BV15" s="118"/>
      <c r="BW15" s="118"/>
      <c r="BX15" s="1"/>
      <c r="BY15" s="1"/>
      <c r="BZ15" s="1"/>
      <c r="CA15" s="1"/>
      <c r="CB15" s="1"/>
      <c r="CC15" s="1"/>
      <c r="CD15" s="1"/>
      <c r="CE15" s="1"/>
    </row>
    <row r="16" spans="1:83" s="11" customFormat="1" ht="15.75" customHeight="1" thickBot="1" x14ac:dyDescent="0.3">
      <c r="A16" s="490"/>
      <c r="B16" s="570"/>
      <c r="C16" s="572"/>
      <c r="D16" s="573"/>
      <c r="E16" s="574"/>
      <c r="F16" s="575"/>
      <c r="G16" s="574"/>
      <c r="H16" s="576"/>
      <c r="I16" s="577"/>
      <c r="J16" s="452"/>
      <c r="K16" s="453"/>
      <c r="L16" s="756"/>
      <c r="M16" s="72"/>
      <c r="N16" s="72"/>
      <c r="O16" s="23"/>
      <c r="P16" s="23"/>
      <c r="Q16"/>
      <c r="R16"/>
      <c r="S16"/>
      <c r="T16"/>
      <c r="U16"/>
      <c r="V16"/>
      <c r="W16" s="76"/>
      <c r="X16" s="76"/>
      <c r="AG16" s="613">
        <v>4</v>
      </c>
      <c r="AH16" s="614"/>
      <c r="AI16" s="623" t="str">
        <f>Y18</f>
        <v>Соколов Юрий</v>
      </c>
      <c r="AJ16" s="603"/>
      <c r="AK16" s="603"/>
      <c r="AL16" s="603"/>
      <c r="AM16" s="603"/>
      <c r="AN16" s="603"/>
      <c r="AO16" s="604"/>
      <c r="AP16" s="82"/>
      <c r="AQ16" s="74"/>
      <c r="AR16" s="74"/>
      <c r="BA16" s="13"/>
      <c r="BB16"/>
      <c r="BC16"/>
      <c r="BD16"/>
      <c r="BE16"/>
      <c r="BF16"/>
      <c r="BG16"/>
      <c r="BH16"/>
      <c r="BI16"/>
      <c r="BJ16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84"/>
    </row>
    <row r="17" spans="1:83" s="11" customFormat="1" ht="15.75" customHeight="1" thickBot="1" x14ac:dyDescent="0.3">
      <c r="A17" s="507">
        <v>6</v>
      </c>
      <c r="B17" s="580" t="s">
        <v>24</v>
      </c>
      <c r="C17" s="632" t="str">
        <f>'Список участников'!D14</f>
        <v>СПб, "78 Легион"</v>
      </c>
      <c r="D17" s="516">
        <v>158</v>
      </c>
      <c r="E17" s="474"/>
      <c r="F17" s="473">
        <v>180</v>
      </c>
      <c r="G17" s="474"/>
      <c r="H17" s="606">
        <v>124</v>
      </c>
      <c r="I17" s="607"/>
      <c r="J17" s="448">
        <f t="shared" ref="J17" si="4">SUM(D17:I18)</f>
        <v>462</v>
      </c>
      <c r="K17" s="586"/>
      <c r="L17" s="755"/>
      <c r="M17" s="609">
        <v>4</v>
      </c>
      <c r="N17" s="610"/>
      <c r="O17" s="615" t="str">
        <f>B13</f>
        <v>Соколов Юрий</v>
      </c>
      <c r="P17" s="589"/>
      <c r="Q17" s="589"/>
      <c r="R17" s="589"/>
      <c r="S17" s="589"/>
      <c r="T17" s="589"/>
      <c r="U17" s="590"/>
      <c r="V17" s="82"/>
      <c r="W17" s="75"/>
      <c r="X17" s="75"/>
      <c r="Y17"/>
      <c r="Z17"/>
      <c r="AA17"/>
      <c r="AB17"/>
      <c r="AC17"/>
      <c r="AD17"/>
      <c r="AE17"/>
      <c r="AF17" s="86"/>
      <c r="AG17" s="77"/>
      <c r="AH17" s="76"/>
      <c r="AQ17" s="74"/>
      <c r="AR17" s="74"/>
      <c r="BA17" s="13"/>
      <c r="BB17"/>
      <c r="BV17" s="75"/>
      <c r="BW17" s="75"/>
      <c r="BX17"/>
      <c r="BY17"/>
      <c r="BZ17"/>
      <c r="CA17"/>
      <c r="CB17"/>
      <c r="CC17"/>
      <c r="CD17"/>
      <c r="CE17"/>
    </row>
    <row r="18" spans="1:83" s="11" customFormat="1" ht="15.75" customHeight="1" thickBot="1" x14ac:dyDescent="0.3">
      <c r="A18" s="467"/>
      <c r="B18" s="581"/>
      <c r="C18" s="632"/>
      <c r="D18" s="517"/>
      <c r="E18" s="518"/>
      <c r="F18" s="522"/>
      <c r="G18" s="518"/>
      <c r="H18" s="606"/>
      <c r="I18" s="607"/>
      <c r="J18" s="449"/>
      <c r="K18" s="587"/>
      <c r="L18" s="756"/>
      <c r="M18" s="71"/>
      <c r="N18" s="71"/>
      <c r="O18" s="22"/>
      <c r="P18" s="22"/>
      <c r="Q18"/>
      <c r="R18"/>
      <c r="S18"/>
      <c r="T18"/>
      <c r="U18"/>
      <c r="V18" s="83"/>
      <c r="W18" s="613">
        <v>4</v>
      </c>
      <c r="X18" s="614"/>
      <c r="Y18" s="623" t="str">
        <f>O17</f>
        <v>Соколов Юрий</v>
      </c>
      <c r="Z18" s="603"/>
      <c r="AA18" s="603"/>
      <c r="AB18" s="603"/>
      <c r="AC18" s="603"/>
      <c r="AD18" s="603"/>
      <c r="AE18" s="604"/>
      <c r="AF18" s="82"/>
      <c r="AG18" s="76"/>
      <c r="AH18" s="76"/>
      <c r="AQ18" s="74"/>
      <c r="AR18" s="74"/>
      <c r="BA18" s="13"/>
      <c r="BB18"/>
      <c r="BC18" s="22"/>
      <c r="BD18" s="22"/>
      <c r="BE18" s="22"/>
      <c r="BF18" s="22"/>
      <c r="BG18"/>
      <c r="BH18"/>
      <c r="BI18"/>
      <c r="BJ18"/>
      <c r="CE18"/>
    </row>
    <row r="19" spans="1:83" s="11" customFormat="1" ht="15.75" customHeight="1" thickBot="1" x14ac:dyDescent="0.3">
      <c r="A19" s="611">
        <v>7</v>
      </c>
      <c r="B19" s="569" t="s">
        <v>82</v>
      </c>
      <c r="C19" s="612" t="str">
        <f>'Список участников'!D30</f>
        <v>Москва, "Freeknife"</v>
      </c>
      <c r="D19" s="512">
        <v>196</v>
      </c>
      <c r="E19" s="513"/>
      <c r="F19" s="520">
        <v>156</v>
      </c>
      <c r="G19" s="513"/>
      <c r="H19" s="527">
        <v>96</v>
      </c>
      <c r="I19" s="605"/>
      <c r="J19" s="444">
        <f t="shared" ref="J19" si="5">SUM(D19:I20)</f>
        <v>448</v>
      </c>
      <c r="K19" s="445"/>
      <c r="L19" s="755"/>
      <c r="M19" s="613">
        <v>13</v>
      </c>
      <c r="N19" s="614"/>
      <c r="O19" s="602" t="str">
        <f>B31</f>
        <v>Матевосян Ашот</v>
      </c>
      <c r="P19" s="603"/>
      <c r="Q19" s="603"/>
      <c r="R19" s="603"/>
      <c r="S19" s="603"/>
      <c r="T19" s="603"/>
      <c r="U19" s="604"/>
      <c r="V19" s="82"/>
      <c r="W19" s="75"/>
      <c r="X19" s="75"/>
      <c r="Y19"/>
      <c r="Z19"/>
      <c r="AA19"/>
      <c r="AB19"/>
      <c r="AC19"/>
      <c r="AD19"/>
      <c r="AE19"/>
      <c r="AF19"/>
      <c r="AG19" s="76"/>
      <c r="AH19" s="76"/>
      <c r="AQ19" s="74"/>
      <c r="AR19" s="74"/>
      <c r="BA19" s="13"/>
      <c r="BB19"/>
    </row>
    <row r="20" spans="1:83" s="11" customFormat="1" ht="15.75" customHeight="1" thickBot="1" x14ac:dyDescent="0.3">
      <c r="A20" s="490"/>
      <c r="B20" s="570"/>
      <c r="C20" s="572"/>
      <c r="D20" s="573"/>
      <c r="E20" s="574"/>
      <c r="F20" s="575"/>
      <c r="G20" s="574"/>
      <c r="H20" s="576"/>
      <c r="I20" s="577"/>
      <c r="J20" s="578"/>
      <c r="K20" s="579"/>
      <c r="L20" s="42"/>
      <c r="M20" s="73"/>
      <c r="N20" s="74"/>
      <c r="W20" s="76"/>
      <c r="X20" s="76"/>
      <c r="AG20" s="76"/>
      <c r="AH20" s="76"/>
      <c r="AQ20" s="74"/>
      <c r="AR20" s="74"/>
      <c r="BA20" s="675">
        <f>AQ12</f>
        <v>1</v>
      </c>
      <c r="BB20" s="676"/>
      <c r="BC20" s="667" t="str">
        <f>AS12</f>
        <v>Дмитриев Артём</v>
      </c>
      <c r="BD20" s="668"/>
      <c r="BE20" s="668"/>
      <c r="BF20" s="668"/>
      <c r="BG20" s="668"/>
      <c r="BH20" s="668"/>
      <c r="BI20" s="669"/>
      <c r="BJ20" s="91"/>
      <c r="CE20"/>
    </row>
    <row r="21" spans="1:83" s="11" customFormat="1" ht="15.75" customHeight="1" thickBot="1" x14ac:dyDescent="0.3">
      <c r="A21" s="507">
        <v>8</v>
      </c>
      <c r="B21" s="580" t="s">
        <v>98</v>
      </c>
      <c r="C21" s="632" t="str">
        <f>'Список участников'!D6</f>
        <v>Москва, "Freeknife"</v>
      </c>
      <c r="D21" s="516">
        <v>142</v>
      </c>
      <c r="E21" s="474"/>
      <c r="F21" s="473">
        <v>192</v>
      </c>
      <c r="G21" s="474"/>
      <c r="H21" s="606">
        <v>76</v>
      </c>
      <c r="I21" s="607"/>
      <c r="J21" s="448">
        <f t="shared" ref="J21" si="6">SUM(D21:I22)</f>
        <v>410</v>
      </c>
      <c r="K21" s="586"/>
      <c r="L21" s="42"/>
      <c r="M21" s="609">
        <v>3</v>
      </c>
      <c r="N21" s="610"/>
      <c r="O21" s="615" t="str">
        <f>B11</f>
        <v>Седышев Михаил</v>
      </c>
      <c r="P21" s="589"/>
      <c r="Q21" s="589"/>
      <c r="R21" s="589"/>
      <c r="S21" s="589"/>
      <c r="T21" s="589"/>
      <c r="U21" s="590"/>
      <c r="V21" s="82"/>
      <c r="AG21" s="76"/>
      <c r="AH21" s="76"/>
      <c r="AQ21" s="74"/>
      <c r="AR21" s="74"/>
      <c r="BA21" s="77"/>
      <c r="BB21" s="75"/>
      <c r="BC21"/>
      <c r="BD21"/>
      <c r="BE21"/>
      <c r="BF21"/>
      <c r="BG21"/>
      <c r="BH21"/>
      <c r="BI21"/>
      <c r="BJ21"/>
      <c r="CE21"/>
    </row>
    <row r="22" spans="1:83" s="11" customFormat="1" ht="15.75" customHeight="1" thickBot="1" x14ac:dyDescent="0.3">
      <c r="A22" s="467"/>
      <c r="B22" s="581"/>
      <c r="C22" s="632"/>
      <c r="D22" s="517"/>
      <c r="E22" s="518"/>
      <c r="F22" s="522"/>
      <c r="G22" s="518"/>
      <c r="H22" s="606"/>
      <c r="I22" s="607"/>
      <c r="J22" s="449"/>
      <c r="K22" s="587"/>
      <c r="L22" s="42"/>
      <c r="M22" s="71"/>
      <c r="N22" s="71"/>
      <c r="O22" s="22"/>
      <c r="P22" s="22"/>
      <c r="Q22"/>
      <c r="R22"/>
      <c r="S22"/>
      <c r="T22"/>
      <c r="U22"/>
      <c r="V22" s="83"/>
      <c r="W22" s="609">
        <v>3</v>
      </c>
      <c r="X22" s="610"/>
      <c r="Y22" s="640" t="str">
        <f>O21</f>
        <v>Седышев Михаил</v>
      </c>
      <c r="Z22" s="641"/>
      <c r="AA22" s="641"/>
      <c r="AB22" s="641"/>
      <c r="AC22" s="641"/>
      <c r="AD22" s="641"/>
      <c r="AE22" s="642"/>
      <c r="AG22" s="76"/>
      <c r="AH22" s="76"/>
      <c r="AQ22" s="74"/>
      <c r="AR22" s="74"/>
      <c r="BA22" s="77"/>
      <c r="BB22" s="75"/>
      <c r="BC22"/>
      <c r="BD22"/>
      <c r="BE22"/>
      <c r="BF22"/>
      <c r="BG22"/>
      <c r="BH22"/>
      <c r="BI22"/>
      <c r="BJ22"/>
      <c r="CE22"/>
    </row>
    <row r="23" spans="1:83" s="11" customFormat="1" ht="15.75" customHeight="1" thickBot="1" x14ac:dyDescent="0.3">
      <c r="A23" s="611">
        <v>9</v>
      </c>
      <c r="B23" s="569" t="s">
        <v>90</v>
      </c>
      <c r="C23" s="612" t="str">
        <f>'Список участников'!D8</f>
        <v>Москва, "Академия метания"</v>
      </c>
      <c r="D23" s="512">
        <v>138</v>
      </c>
      <c r="E23" s="513"/>
      <c r="F23" s="520">
        <v>212</v>
      </c>
      <c r="G23" s="513"/>
      <c r="H23" s="527">
        <v>52</v>
      </c>
      <c r="I23" s="605"/>
      <c r="J23" s="444">
        <f t="shared" ref="J23" si="7">SUM(D23:I24)</f>
        <v>402</v>
      </c>
      <c r="K23" s="445"/>
      <c r="L23" s="42"/>
      <c r="M23" s="613">
        <v>14</v>
      </c>
      <c r="N23" s="614"/>
      <c r="O23" s="602" t="str">
        <f>B33</f>
        <v>Назаров Константин</v>
      </c>
      <c r="P23" s="603"/>
      <c r="Q23" s="603"/>
      <c r="R23" s="603"/>
      <c r="S23" s="603"/>
      <c r="T23" s="603"/>
      <c r="U23" s="604"/>
      <c r="V23" s="82"/>
      <c r="AF23" s="116"/>
      <c r="AG23" s="77"/>
      <c r="AH23" s="76"/>
      <c r="AQ23" s="74"/>
      <c r="AR23" s="74"/>
      <c r="BA23" s="77"/>
      <c r="BB23" s="75"/>
      <c r="BC23"/>
      <c r="BD23"/>
      <c r="BE23"/>
      <c r="BF23"/>
      <c r="BG23"/>
      <c r="BH23"/>
      <c r="BI23"/>
      <c r="BJ23"/>
      <c r="CE23"/>
    </row>
    <row r="24" spans="1:83" s="11" customFormat="1" ht="15.75" customHeight="1" thickBot="1" x14ac:dyDescent="0.3">
      <c r="A24" s="490"/>
      <c r="B24" s="570"/>
      <c r="C24" s="572"/>
      <c r="D24" s="573"/>
      <c r="E24" s="574"/>
      <c r="F24" s="575"/>
      <c r="G24" s="574"/>
      <c r="H24" s="576"/>
      <c r="I24" s="577"/>
      <c r="J24" s="578"/>
      <c r="K24" s="579"/>
      <c r="L24" s="42"/>
      <c r="AG24" s="757">
        <v>3</v>
      </c>
      <c r="AH24" s="758"/>
      <c r="AI24" s="759" t="str">
        <f>Y22</f>
        <v>Седышев Михаил</v>
      </c>
      <c r="AJ24" s="760"/>
      <c r="AK24" s="760"/>
      <c r="AL24" s="760"/>
      <c r="AM24" s="760"/>
      <c r="AN24" s="760"/>
      <c r="AO24" s="761"/>
      <c r="AP24" s="87"/>
      <c r="AQ24" s="74"/>
      <c r="AR24" s="74"/>
      <c r="BA24" s="77"/>
      <c r="BB24" s="75"/>
      <c r="BC24"/>
      <c r="BD24"/>
      <c r="BE24"/>
      <c r="BF24"/>
      <c r="BG24"/>
      <c r="BH24"/>
      <c r="BI24"/>
      <c r="BJ24"/>
      <c r="CE24"/>
    </row>
    <row r="25" spans="1:83" s="11" customFormat="1" ht="16.5" customHeight="1" thickBot="1" x14ac:dyDescent="0.3">
      <c r="A25" s="461">
        <v>10</v>
      </c>
      <c r="B25" s="580" t="s">
        <v>92</v>
      </c>
      <c r="C25" s="582" t="str">
        <f>'Список участников'!D18</f>
        <v>СПб, "78 Легион"</v>
      </c>
      <c r="D25" s="516">
        <v>134</v>
      </c>
      <c r="E25" s="474"/>
      <c r="F25" s="473">
        <v>164</v>
      </c>
      <c r="G25" s="474"/>
      <c r="H25" s="536">
        <v>100</v>
      </c>
      <c r="I25" s="597"/>
      <c r="J25" s="448">
        <f t="shared" ref="J25" si="8">SUM(D25:I26)</f>
        <v>398</v>
      </c>
      <c r="K25" s="586"/>
      <c r="L25" s="42"/>
      <c r="M25" s="609">
        <v>5</v>
      </c>
      <c r="N25" s="610"/>
      <c r="O25" s="615" t="str">
        <f>B15</f>
        <v>Гусев Дмитрий</v>
      </c>
      <c r="P25" s="589"/>
      <c r="Q25" s="589"/>
      <c r="R25" s="589"/>
      <c r="S25" s="589"/>
      <c r="T25" s="589"/>
      <c r="U25" s="590"/>
      <c r="V25" s="82"/>
      <c r="AG25" s="78"/>
      <c r="AH25" s="56"/>
      <c r="AI25" s="57"/>
      <c r="AJ25" s="57"/>
      <c r="AK25" s="57"/>
      <c r="AL25" s="57"/>
      <c r="AM25" s="62"/>
      <c r="AN25" s="62"/>
      <c r="AQ25" s="79"/>
      <c r="AR25" s="74"/>
      <c r="AU25"/>
      <c r="AV25"/>
      <c r="AW25"/>
      <c r="AX25"/>
      <c r="AY25"/>
      <c r="AZ25"/>
      <c r="BA25" s="78"/>
      <c r="BB25" s="75"/>
      <c r="BC25"/>
    </row>
    <row r="26" spans="1:83" s="11" customFormat="1" ht="16.5" customHeight="1" thickBot="1" x14ac:dyDescent="0.3">
      <c r="A26" s="467"/>
      <c r="B26" s="581"/>
      <c r="C26" s="583"/>
      <c r="D26" s="517"/>
      <c r="E26" s="518"/>
      <c r="F26" s="522"/>
      <c r="G26" s="518"/>
      <c r="H26" s="598"/>
      <c r="I26" s="599"/>
      <c r="J26" s="449"/>
      <c r="K26" s="587"/>
      <c r="L26" s="42"/>
      <c r="M26" s="71"/>
      <c r="N26" s="71"/>
      <c r="O26" s="22"/>
      <c r="P26" s="22"/>
      <c r="Q26"/>
      <c r="R26"/>
      <c r="S26"/>
      <c r="T26"/>
      <c r="U26"/>
      <c r="V26" s="83"/>
      <c r="W26" s="540">
        <v>5</v>
      </c>
      <c r="X26" s="541"/>
      <c r="Y26" s="623" t="str">
        <f>O25</f>
        <v>Гусев Дмитрий</v>
      </c>
      <c r="Z26" s="603"/>
      <c r="AA26" s="603"/>
      <c r="AB26" s="603"/>
      <c r="AC26" s="603"/>
      <c r="AD26" s="603"/>
      <c r="AE26" s="604"/>
      <c r="AF26" s="117"/>
      <c r="AG26" s="75"/>
      <c r="AH26" s="56"/>
      <c r="AI26" s="57"/>
      <c r="AJ26" s="57"/>
      <c r="AK26" s="57"/>
      <c r="AL26" s="57"/>
      <c r="AM26" s="62"/>
      <c r="AN26" s="62"/>
      <c r="AQ26" s="79"/>
      <c r="AR26" s="74"/>
      <c r="AU26"/>
      <c r="AV26"/>
      <c r="AW26"/>
      <c r="AX26"/>
      <c r="AY26"/>
      <c r="AZ26"/>
      <c r="BA26" s="78"/>
      <c r="BB26" s="75"/>
      <c r="BC26"/>
    </row>
    <row r="27" spans="1:83" s="11" customFormat="1" ht="16.5" customHeight="1" thickBot="1" x14ac:dyDescent="0.3">
      <c r="A27" s="463">
        <v>11</v>
      </c>
      <c r="B27" s="569" t="s">
        <v>29</v>
      </c>
      <c r="C27" s="571" t="str">
        <f>'Список участников'!D7</f>
        <v>Санкт-Петербург</v>
      </c>
      <c r="D27" s="512">
        <v>114</v>
      </c>
      <c r="E27" s="513"/>
      <c r="F27" s="520">
        <v>128</v>
      </c>
      <c r="G27" s="513"/>
      <c r="H27" s="529">
        <v>150</v>
      </c>
      <c r="I27" s="535"/>
      <c r="J27" s="444">
        <f t="shared" ref="J27" si="9">SUM(D27:I28)</f>
        <v>392</v>
      </c>
      <c r="K27" s="445"/>
      <c r="L27" s="42"/>
      <c r="M27" s="613">
        <v>12</v>
      </c>
      <c r="N27" s="614"/>
      <c r="O27" s="602" t="str">
        <f>B29</f>
        <v>Плотников Владислав</v>
      </c>
      <c r="P27" s="603"/>
      <c r="Q27" s="603"/>
      <c r="R27" s="603"/>
      <c r="S27" s="603"/>
      <c r="T27" s="603"/>
      <c r="U27" s="604"/>
      <c r="V27" s="82"/>
      <c r="AG27" s="75"/>
      <c r="AH27" s="56"/>
      <c r="AI27" s="57"/>
      <c r="AJ27" s="57"/>
      <c r="AK27" s="57"/>
      <c r="AL27" s="57"/>
      <c r="AM27" s="62"/>
      <c r="AN27" s="62"/>
      <c r="AQ27" s="79"/>
      <c r="AR27" s="74"/>
      <c r="AU27"/>
      <c r="AV27"/>
      <c r="AW27"/>
      <c r="AX27"/>
      <c r="AY27"/>
      <c r="AZ27" s="86"/>
      <c r="BA27" s="78"/>
      <c r="BB27" s="75"/>
      <c r="BC27"/>
    </row>
    <row r="28" spans="1:83" s="11" customFormat="1" ht="16.5" customHeight="1" thickBot="1" x14ac:dyDescent="0.3">
      <c r="A28" s="490"/>
      <c r="B28" s="570"/>
      <c r="C28" s="572"/>
      <c r="D28" s="573"/>
      <c r="E28" s="574"/>
      <c r="F28" s="575"/>
      <c r="G28" s="574"/>
      <c r="H28" s="576"/>
      <c r="I28" s="577"/>
      <c r="J28" s="578"/>
      <c r="K28" s="579"/>
      <c r="L28" s="42"/>
      <c r="M28" s="73"/>
      <c r="N28" s="73"/>
      <c r="O28"/>
      <c r="P28"/>
      <c r="Q28"/>
      <c r="R28"/>
      <c r="S28"/>
      <c r="T28"/>
      <c r="U28"/>
      <c r="V28"/>
      <c r="W28" s="75"/>
      <c r="X28" s="75"/>
      <c r="Y28"/>
      <c r="Z28"/>
      <c r="AA28"/>
      <c r="AB28"/>
      <c r="AC28"/>
      <c r="AD28"/>
      <c r="AE28"/>
      <c r="AF28"/>
      <c r="AG28" s="75"/>
      <c r="AH28" s="56"/>
      <c r="AI28" s="57"/>
      <c r="AJ28" s="57"/>
      <c r="AK28" s="57"/>
      <c r="AL28" s="57"/>
      <c r="AM28" s="62"/>
      <c r="AN28" s="62"/>
      <c r="AQ28" s="673">
        <v>2</v>
      </c>
      <c r="AR28" s="674"/>
      <c r="AS28" s="664" t="str">
        <f>AI32</f>
        <v>Чепурнов Василий</v>
      </c>
      <c r="AT28" s="665"/>
      <c r="AU28" s="665"/>
      <c r="AV28" s="665"/>
      <c r="AW28" s="665"/>
      <c r="AX28" s="665"/>
      <c r="AY28" s="666"/>
      <c r="AZ28" s="89"/>
      <c r="BA28" s="75"/>
      <c r="BB28" s="75"/>
      <c r="BC28"/>
    </row>
    <row r="29" spans="1:83" s="11" customFormat="1" ht="16.5" customHeight="1" thickBot="1" x14ac:dyDescent="0.3">
      <c r="A29" s="461">
        <v>12</v>
      </c>
      <c r="B29" s="580" t="s">
        <v>85</v>
      </c>
      <c r="C29" s="582" t="str">
        <f>'Список участников'!D22</f>
        <v>СПб, "78 Легион"</v>
      </c>
      <c r="D29" s="516">
        <v>142</v>
      </c>
      <c r="E29" s="474"/>
      <c r="F29" s="584">
        <v>116</v>
      </c>
      <c r="G29" s="584"/>
      <c r="H29" s="584">
        <v>90</v>
      </c>
      <c r="I29" s="585"/>
      <c r="J29" s="448">
        <f t="shared" ref="J29" si="10">SUM(D29:I30)</f>
        <v>348</v>
      </c>
      <c r="K29" s="586"/>
      <c r="L29" s="42"/>
      <c r="M29" s="609">
        <v>7</v>
      </c>
      <c r="N29" s="610"/>
      <c r="O29" s="622" t="str">
        <f>B19</f>
        <v>Шлоков Роман</v>
      </c>
      <c r="P29" s="589"/>
      <c r="Q29" s="589"/>
      <c r="R29" s="589"/>
      <c r="S29" s="589"/>
      <c r="T29" s="589"/>
      <c r="U29" s="590"/>
      <c r="V29" s="82"/>
      <c r="W29" s="75"/>
      <c r="X29" s="75"/>
      <c r="Y29"/>
      <c r="Z29"/>
      <c r="AA29"/>
      <c r="AB29"/>
      <c r="AC29"/>
      <c r="AD29"/>
      <c r="AE29"/>
      <c r="AF29"/>
      <c r="AG29" s="75"/>
      <c r="AH29" s="56"/>
      <c r="AI29" s="57"/>
      <c r="AJ29" s="57"/>
      <c r="AK29" s="57"/>
      <c r="AL29" s="57"/>
      <c r="AM29" s="62"/>
      <c r="AN29" s="62"/>
      <c r="AQ29" s="79"/>
      <c r="AR29" s="74"/>
      <c r="AU29"/>
      <c r="AV29"/>
      <c r="AW29"/>
      <c r="AX29"/>
      <c r="AY29"/>
      <c r="AZ29"/>
      <c r="BA29" s="75"/>
      <c r="BB29" s="75"/>
      <c r="BC29"/>
    </row>
    <row r="30" spans="1:83" s="11" customFormat="1" ht="16.5" customHeight="1" thickBot="1" x14ac:dyDescent="0.3">
      <c r="A30" s="467"/>
      <c r="B30" s="581"/>
      <c r="C30" s="583"/>
      <c r="D30" s="517"/>
      <c r="E30" s="518"/>
      <c r="F30" s="584"/>
      <c r="G30" s="584"/>
      <c r="H30" s="584"/>
      <c r="I30" s="585"/>
      <c r="J30" s="449"/>
      <c r="K30" s="587"/>
      <c r="L30" s="42"/>
      <c r="M30" s="71"/>
      <c r="N30" s="71"/>
      <c r="O30" s="22"/>
      <c r="P30" s="22"/>
      <c r="Q30"/>
      <c r="R30"/>
      <c r="S30"/>
      <c r="T30"/>
      <c r="U30"/>
      <c r="V30" s="83"/>
      <c r="W30" s="613">
        <v>7</v>
      </c>
      <c r="X30" s="614"/>
      <c r="Y30" s="643" t="str">
        <f>O29</f>
        <v>Шлоков Роман</v>
      </c>
      <c r="Z30" s="603"/>
      <c r="AA30" s="603"/>
      <c r="AB30" s="603"/>
      <c r="AC30" s="603"/>
      <c r="AD30" s="603"/>
      <c r="AE30" s="604"/>
      <c r="AF30" s="87"/>
      <c r="AG30" s="75"/>
      <c r="AH30" s="56"/>
      <c r="AI30" s="57"/>
      <c r="AJ30" s="57"/>
      <c r="AK30" s="57"/>
      <c r="AL30" s="57"/>
      <c r="AM30" s="62"/>
      <c r="AN30" s="62"/>
      <c r="AQ30" s="79"/>
      <c r="AR30" s="74"/>
      <c r="AU30"/>
      <c r="AV30"/>
      <c r="AW30"/>
      <c r="AX30"/>
      <c r="AY30"/>
      <c r="AZ30"/>
      <c r="BA30" s="75"/>
      <c r="BB30" s="75"/>
      <c r="BC30"/>
    </row>
    <row r="31" spans="1:83" s="11" customFormat="1" ht="16.5" customHeight="1" thickBot="1" x14ac:dyDescent="0.3">
      <c r="A31" s="463">
        <v>13</v>
      </c>
      <c r="B31" s="569" t="s">
        <v>100</v>
      </c>
      <c r="C31" s="571" t="str">
        <f>'Список участников'!D19</f>
        <v>СПб, "78 Легион"</v>
      </c>
      <c r="D31" s="633">
        <v>144</v>
      </c>
      <c r="E31" s="634"/>
      <c r="F31" s="634">
        <v>144</v>
      </c>
      <c r="G31" s="634"/>
      <c r="H31" s="634">
        <v>60</v>
      </c>
      <c r="I31" s="649"/>
      <c r="J31" s="595">
        <f t="shared" ref="J31" si="11">SUM(D31:I32)</f>
        <v>348</v>
      </c>
      <c r="K31" s="596"/>
      <c r="L31" s="42"/>
      <c r="M31" s="613">
        <v>10</v>
      </c>
      <c r="N31" s="614"/>
      <c r="O31" s="602" t="str">
        <f>B25</f>
        <v>Маненко Кирилл</v>
      </c>
      <c r="P31" s="603"/>
      <c r="Q31" s="603"/>
      <c r="R31" s="603"/>
      <c r="S31" s="603"/>
      <c r="T31" s="603"/>
      <c r="U31" s="604"/>
      <c r="V31" s="82"/>
      <c r="W31" s="75"/>
      <c r="X31" s="75"/>
      <c r="Y31"/>
      <c r="Z31"/>
      <c r="AA31"/>
      <c r="AB31"/>
      <c r="AC31"/>
      <c r="AD31"/>
      <c r="AE31"/>
      <c r="AF31"/>
      <c r="AG31" s="78"/>
      <c r="AH31" s="56"/>
      <c r="AI31" s="57"/>
      <c r="AJ31" s="57"/>
      <c r="AK31" s="57"/>
      <c r="AL31" s="57"/>
      <c r="AM31" s="62"/>
      <c r="AN31" s="62"/>
      <c r="AP31" s="88"/>
      <c r="AQ31" s="79"/>
      <c r="AR31" s="74"/>
      <c r="AU31"/>
      <c r="AV31"/>
      <c r="AW31"/>
      <c r="AX31"/>
      <c r="AY31"/>
      <c r="AZ31"/>
      <c r="BA31" s="75"/>
      <c r="BB31" s="75"/>
      <c r="BC31"/>
    </row>
    <row r="32" spans="1:83" s="11" customFormat="1" ht="16.5" customHeight="1" thickBot="1" x14ac:dyDescent="0.3">
      <c r="A32" s="490"/>
      <c r="B32" s="570"/>
      <c r="C32" s="571"/>
      <c r="D32" s="633"/>
      <c r="E32" s="634"/>
      <c r="F32" s="634"/>
      <c r="G32" s="634"/>
      <c r="H32" s="634"/>
      <c r="I32" s="649"/>
      <c r="J32" s="452"/>
      <c r="K32" s="453"/>
      <c r="L32" s="42"/>
      <c r="M32" s="73"/>
      <c r="N32" s="73"/>
      <c r="O32"/>
      <c r="P32"/>
      <c r="Q32"/>
      <c r="R32"/>
      <c r="S32"/>
      <c r="T32"/>
      <c r="U32"/>
      <c r="V32"/>
      <c r="W32" s="75"/>
      <c r="X32" s="75"/>
      <c r="Y32"/>
      <c r="Z32"/>
      <c r="AA32"/>
      <c r="AB32"/>
      <c r="AC32"/>
      <c r="AD32"/>
      <c r="AE32"/>
      <c r="AF32"/>
      <c r="AG32" s="609">
        <f>W34</f>
        <v>2</v>
      </c>
      <c r="AH32" s="610"/>
      <c r="AI32" s="624" t="str">
        <f>Y34</f>
        <v>Чепурнов Василий</v>
      </c>
      <c r="AJ32" s="589"/>
      <c r="AK32" s="589"/>
      <c r="AL32" s="589"/>
      <c r="AM32" s="589"/>
      <c r="AN32" s="589"/>
      <c r="AO32" s="590"/>
      <c r="AP32" s="82"/>
      <c r="AQ32" s="74"/>
      <c r="AR32" s="74"/>
      <c r="AU32"/>
      <c r="AV32"/>
      <c r="AW32"/>
      <c r="AX32"/>
      <c r="AY32"/>
      <c r="AZ32"/>
      <c r="BA32" s="75"/>
      <c r="BB32" s="75"/>
      <c r="BC32"/>
    </row>
    <row r="33" spans="1:75" s="11" customFormat="1" ht="16.5" customHeight="1" thickBot="1" x14ac:dyDescent="0.3">
      <c r="A33" s="461">
        <v>14</v>
      </c>
      <c r="B33" s="580" t="s">
        <v>83</v>
      </c>
      <c r="C33" s="582" t="str">
        <f>'Список участников'!D21</f>
        <v>СПб, "Стриж"</v>
      </c>
      <c r="D33" s="650">
        <v>120</v>
      </c>
      <c r="E33" s="584"/>
      <c r="F33" s="584">
        <v>98</v>
      </c>
      <c r="G33" s="584"/>
      <c r="H33" s="584">
        <v>124</v>
      </c>
      <c r="I33" s="585"/>
      <c r="J33" s="448">
        <f t="shared" ref="J33" si="12">SUM(D33:I34)</f>
        <v>342</v>
      </c>
      <c r="K33" s="586"/>
      <c r="L33" s="42"/>
      <c r="M33" s="609">
        <v>2</v>
      </c>
      <c r="N33" s="610"/>
      <c r="O33" s="588" t="str">
        <f>B9</f>
        <v>Чепурнов Василий</v>
      </c>
      <c r="P33" s="589"/>
      <c r="Q33" s="589"/>
      <c r="R33" s="589"/>
      <c r="S33" s="589"/>
      <c r="T33" s="589"/>
      <c r="U33" s="590"/>
      <c r="V33" s="82"/>
      <c r="W33" s="75"/>
      <c r="X33" s="75"/>
      <c r="Y33"/>
      <c r="Z33"/>
      <c r="AA33"/>
      <c r="AB33"/>
      <c r="AC33"/>
      <c r="AD33"/>
      <c r="AE33"/>
      <c r="AF33" s="86"/>
      <c r="AG33" s="67"/>
      <c r="AH33" s="57"/>
      <c r="AI33" s="57"/>
      <c r="AJ33" s="57"/>
      <c r="AK33" s="57"/>
      <c r="AL33" s="57"/>
      <c r="AM33" s="62"/>
      <c r="AN33" s="62"/>
      <c r="AQ33" s="74"/>
      <c r="AR33" s="74"/>
      <c r="AU33"/>
      <c r="AV33"/>
      <c r="AW33"/>
      <c r="AX33"/>
      <c r="AY33"/>
      <c r="AZ33"/>
      <c r="BA33" s="75"/>
      <c r="BB33" s="75"/>
      <c r="BC33"/>
    </row>
    <row r="34" spans="1:75" s="11" customFormat="1" ht="16.5" customHeight="1" thickBot="1" x14ac:dyDescent="0.3">
      <c r="A34" s="467"/>
      <c r="B34" s="581"/>
      <c r="C34" s="583"/>
      <c r="D34" s="650"/>
      <c r="E34" s="584"/>
      <c r="F34" s="584"/>
      <c r="G34" s="584"/>
      <c r="H34" s="584"/>
      <c r="I34" s="585"/>
      <c r="J34" s="449"/>
      <c r="K34" s="587"/>
      <c r="L34" s="42"/>
      <c r="M34" s="71"/>
      <c r="N34" s="71"/>
      <c r="O34" s="22"/>
      <c r="P34" s="22"/>
      <c r="Q34"/>
      <c r="R34"/>
      <c r="S34"/>
      <c r="T34"/>
      <c r="U34"/>
      <c r="V34" s="83"/>
      <c r="W34" s="609">
        <v>2</v>
      </c>
      <c r="X34" s="610"/>
      <c r="Y34" s="588" t="str">
        <f>O33</f>
        <v>Чепурнов Василий</v>
      </c>
      <c r="Z34" s="589"/>
      <c r="AA34" s="589"/>
      <c r="AB34" s="589"/>
      <c r="AC34" s="589"/>
      <c r="AD34" s="589"/>
      <c r="AE34" s="590"/>
      <c r="AF34" s="82"/>
      <c r="AG34"/>
      <c r="AH34" s="57"/>
      <c r="AI34" s="57"/>
      <c r="AJ34" s="57"/>
      <c r="AK34" s="57"/>
      <c r="AL34" s="57"/>
      <c r="AM34" s="62"/>
      <c r="AN34" s="62"/>
      <c r="AQ34" s="74"/>
      <c r="AR34" s="74"/>
      <c r="AU34"/>
      <c r="AV34"/>
      <c r="AW34"/>
      <c r="AX34"/>
      <c r="AY34"/>
      <c r="AZ34"/>
      <c r="BA34" s="75"/>
      <c r="BB34" s="75"/>
      <c r="BC34"/>
    </row>
    <row r="35" spans="1:75" s="11" customFormat="1" ht="16.5" customHeight="1" thickBot="1" x14ac:dyDescent="0.3">
      <c r="A35" s="463">
        <v>15</v>
      </c>
      <c r="B35" s="569" t="s">
        <v>111</v>
      </c>
      <c r="C35" s="571" t="str">
        <f>'Список участников'!D11</f>
        <v>Н.Новгород, "Живой клинок"</v>
      </c>
      <c r="D35" s="633">
        <v>132</v>
      </c>
      <c r="E35" s="634"/>
      <c r="F35" s="634">
        <v>114</v>
      </c>
      <c r="G35" s="634"/>
      <c r="H35" s="634">
        <v>94</v>
      </c>
      <c r="I35" s="649"/>
      <c r="J35" s="595">
        <f t="shared" ref="J35" si="13">SUM(D35:I36)</f>
        <v>340</v>
      </c>
      <c r="K35" s="596"/>
      <c r="L35" s="42"/>
      <c r="M35" s="613">
        <v>15</v>
      </c>
      <c r="N35" s="614"/>
      <c r="O35" s="602" t="str">
        <f>B35</f>
        <v>Горячкин Андрей</v>
      </c>
      <c r="P35" s="603"/>
      <c r="Q35" s="603"/>
      <c r="R35" s="603"/>
      <c r="S35" s="603"/>
      <c r="T35" s="603"/>
      <c r="U35" s="604"/>
      <c r="V35" s="82"/>
      <c r="W35"/>
      <c r="X35"/>
      <c r="Y35"/>
      <c r="Z35"/>
      <c r="AA35"/>
      <c r="AB35"/>
      <c r="AC35"/>
      <c r="AD35"/>
      <c r="AE35"/>
      <c r="AF35"/>
      <c r="AG35"/>
      <c r="AH35" s="57"/>
      <c r="AI35" s="57"/>
      <c r="AJ35" s="57"/>
      <c r="AK35" s="57"/>
      <c r="AL35" s="57"/>
      <c r="AM35" s="62"/>
      <c r="AN35" s="62"/>
      <c r="AQ35" s="438">
        <v>4</v>
      </c>
      <c r="AR35" s="439"/>
      <c r="AS35" s="661" t="str">
        <f>AI16</f>
        <v>Соколов Юрий</v>
      </c>
      <c r="AT35" s="662"/>
      <c r="AU35" s="662"/>
      <c r="AV35" s="662"/>
      <c r="AW35" s="662"/>
      <c r="AX35" s="662"/>
      <c r="AY35" s="663"/>
      <c r="AZ35" s="90"/>
      <c r="BA35" s="75"/>
      <c r="BB35" s="75"/>
      <c r="BC35"/>
      <c r="BD35"/>
      <c r="BE35"/>
      <c r="BF35"/>
      <c r="BG35"/>
      <c r="BH35"/>
      <c r="BI35"/>
      <c r="BJ35"/>
    </row>
    <row r="36" spans="1:75" s="11" customFormat="1" ht="16.5" customHeight="1" thickBot="1" x14ac:dyDescent="0.3">
      <c r="A36" s="490"/>
      <c r="B36" s="570"/>
      <c r="C36" s="571"/>
      <c r="D36" s="633"/>
      <c r="E36" s="634"/>
      <c r="F36" s="634"/>
      <c r="G36" s="634"/>
      <c r="H36" s="634"/>
      <c r="I36" s="649"/>
      <c r="J36" s="452"/>
      <c r="K36" s="453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57"/>
      <c r="AI36" s="57"/>
      <c r="AJ36" s="57"/>
      <c r="AK36" s="57"/>
      <c r="AL36" s="57"/>
      <c r="AM36" s="62"/>
      <c r="AN36" s="62"/>
      <c r="AQ36" s="73"/>
      <c r="AR36" s="73"/>
      <c r="AS36"/>
      <c r="AT36"/>
      <c r="AU36"/>
      <c r="AV36"/>
      <c r="AW36"/>
      <c r="AX36"/>
      <c r="AY36"/>
      <c r="AZ36"/>
      <c r="BA36" s="78"/>
      <c r="BB36" s="75"/>
      <c r="BC36"/>
      <c r="BD36"/>
      <c r="BE36"/>
      <c r="BF36"/>
      <c r="BG36"/>
      <c r="BH36"/>
      <c r="BI36"/>
      <c r="BJ36"/>
    </row>
    <row r="37" spans="1:75" s="11" customFormat="1" ht="16.5" customHeight="1" thickBot="1" x14ac:dyDescent="0.3">
      <c r="A37" s="461">
        <v>16</v>
      </c>
      <c r="B37" s="580" t="s">
        <v>86</v>
      </c>
      <c r="C37" s="582" t="str">
        <f>'Список участников'!D32</f>
        <v>СПб, "78 Легион"</v>
      </c>
      <c r="D37" s="650">
        <v>130</v>
      </c>
      <c r="E37" s="584"/>
      <c r="F37" s="584">
        <v>80</v>
      </c>
      <c r="G37" s="584"/>
      <c r="H37" s="584">
        <v>84</v>
      </c>
      <c r="I37" s="585"/>
      <c r="J37" s="448">
        <f t="shared" ref="J37" si="14">SUM(D37:I38)</f>
        <v>294</v>
      </c>
      <c r="K37" s="58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 s="57"/>
      <c r="AI37" s="57"/>
      <c r="AJ37" s="57"/>
      <c r="AK37" s="57"/>
      <c r="AL37" s="57"/>
      <c r="AM37" s="62"/>
      <c r="AN37" s="62"/>
      <c r="AQ37" s="73"/>
      <c r="AR37" s="73"/>
      <c r="AS37"/>
      <c r="AT37"/>
      <c r="AU37"/>
      <c r="AV37"/>
      <c r="AW37"/>
      <c r="AX37"/>
      <c r="AY37"/>
      <c r="AZ37"/>
      <c r="BA37" s="424">
        <v>3</v>
      </c>
      <c r="BB37" s="425"/>
      <c r="BC37" s="670" t="str">
        <f>AS39</f>
        <v>Седышев Михаил</v>
      </c>
      <c r="BD37" s="671"/>
      <c r="BE37" s="671"/>
      <c r="BF37" s="671"/>
      <c r="BG37" s="671"/>
      <c r="BH37" s="671"/>
      <c r="BI37" s="672"/>
      <c r="BJ37" s="91"/>
    </row>
    <row r="38" spans="1:75" s="11" customFormat="1" ht="16.5" customHeight="1" thickBot="1" x14ac:dyDescent="0.3">
      <c r="A38" s="462"/>
      <c r="B38" s="652"/>
      <c r="C38" s="653"/>
      <c r="D38" s="654"/>
      <c r="E38" s="655"/>
      <c r="F38" s="655"/>
      <c r="G38" s="655"/>
      <c r="H38" s="655"/>
      <c r="I38" s="656"/>
      <c r="J38" s="657"/>
      <c r="K38" s="65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 s="57"/>
      <c r="AI38" s="57"/>
      <c r="AJ38" s="57"/>
      <c r="AK38" s="57"/>
      <c r="AL38" s="57"/>
      <c r="AM38" s="62"/>
      <c r="AN38" s="62"/>
      <c r="AQ38" s="73"/>
      <c r="AR38" s="73"/>
      <c r="AS38"/>
      <c r="AT38"/>
      <c r="AU38"/>
      <c r="AV38"/>
      <c r="AW38"/>
      <c r="AX38"/>
      <c r="AY38"/>
      <c r="AZ38" s="86"/>
      <c r="BA38" s="67"/>
      <c r="BB38"/>
      <c r="BC38"/>
      <c r="BD38"/>
      <c r="BE38"/>
      <c r="BF38"/>
      <c r="BG38"/>
      <c r="BH38"/>
      <c r="BI38"/>
      <c r="BJ38"/>
    </row>
    <row r="39" spans="1:75" s="11" customFormat="1" ht="16.5" thickBot="1" x14ac:dyDescent="0.3">
      <c r="A39" s="54"/>
      <c r="B39" s="53"/>
      <c r="C39" s="53"/>
      <c r="D39" s="55"/>
      <c r="E39" s="55"/>
      <c r="F39" s="55"/>
      <c r="G39" s="55"/>
      <c r="H39" s="69"/>
      <c r="I39" s="69"/>
      <c r="J39" s="55"/>
      <c r="K39" s="5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 s="57"/>
      <c r="AI39" s="57"/>
      <c r="AJ39" s="57"/>
      <c r="AK39" s="57"/>
      <c r="AL39" s="57"/>
      <c r="AM39" s="62"/>
      <c r="AN39" s="62"/>
      <c r="AQ39" s="438">
        <v>3</v>
      </c>
      <c r="AR39" s="439"/>
      <c r="AS39" s="661" t="str">
        <f>AI24</f>
        <v>Седышев Михаил</v>
      </c>
      <c r="AT39" s="662"/>
      <c r="AU39" s="662"/>
      <c r="AV39" s="662"/>
      <c r="AW39" s="662"/>
      <c r="AX39" s="662"/>
      <c r="AY39" s="663"/>
      <c r="AZ39" s="89"/>
      <c r="BA39"/>
      <c r="BB39"/>
      <c r="BC39"/>
      <c r="BD39"/>
      <c r="BE39"/>
      <c r="BF39"/>
      <c r="BG39"/>
      <c r="BH39"/>
      <c r="BI39"/>
      <c r="BJ39"/>
    </row>
    <row r="40" spans="1:75" s="11" customFormat="1" ht="16.5" thickBot="1" x14ac:dyDescent="0.3">
      <c r="A40" s="54"/>
      <c r="B40" s="53"/>
      <c r="C40" s="53"/>
      <c r="D40" s="55"/>
      <c r="E40" s="55"/>
      <c r="F40" s="55"/>
      <c r="G40" s="55"/>
      <c r="H40" s="55"/>
      <c r="I40" s="55"/>
      <c r="J40" s="69"/>
      <c r="K40" s="69"/>
      <c r="L40" s="69"/>
      <c r="M40" s="69"/>
      <c r="N40" s="55"/>
      <c r="O40" s="55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 s="57"/>
      <c r="AY40" s="57"/>
      <c r="AZ40" s="57"/>
      <c r="BA40" s="57"/>
      <c r="BB40" s="57"/>
      <c r="BC40" s="57"/>
      <c r="BD40" s="57"/>
      <c r="BE40" s="62"/>
      <c r="BF40" s="62"/>
      <c r="BG40" s="62"/>
      <c r="BH40" s="62"/>
      <c r="BO40"/>
      <c r="BP40"/>
      <c r="BQ40"/>
      <c r="BR40"/>
      <c r="BS40"/>
      <c r="BT40"/>
      <c r="BU40"/>
      <c r="BV40"/>
      <c r="BW40"/>
    </row>
    <row r="41" spans="1:75" s="11" customFormat="1" ht="21.75" thickBot="1" x14ac:dyDescent="0.3">
      <c r="A41" s="63"/>
      <c r="B41" s="508" t="s">
        <v>70</v>
      </c>
      <c r="C41" s="50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3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/>
      <c r="BP41"/>
      <c r="BQ41"/>
      <c r="BR41"/>
      <c r="BS41"/>
      <c r="BT41"/>
      <c r="BU41"/>
      <c r="BV41"/>
      <c r="BW41"/>
    </row>
    <row r="42" spans="1:75" s="11" customFormat="1" ht="15" customHeight="1" x14ac:dyDescent="0.25">
      <c r="A42" s="223" t="s">
        <v>0</v>
      </c>
      <c r="B42" s="223" t="s">
        <v>17</v>
      </c>
      <c r="C42" s="223" t="s">
        <v>1</v>
      </c>
      <c r="D42" s="478" t="s">
        <v>2</v>
      </c>
      <c r="E42" s="479"/>
      <c r="F42" s="479"/>
      <c r="G42" s="480"/>
      <c r="H42" s="481"/>
      <c r="I42" s="367" t="s">
        <v>14</v>
      </c>
      <c r="J42" s="478" t="s">
        <v>3</v>
      </c>
      <c r="K42" s="479"/>
      <c r="L42" s="479"/>
      <c r="M42" s="480"/>
      <c r="N42" s="481"/>
      <c r="O42" s="367" t="s">
        <v>14</v>
      </c>
      <c r="P42" s="478" t="s">
        <v>4</v>
      </c>
      <c r="Q42" s="479"/>
      <c r="R42" s="479"/>
      <c r="S42" s="480"/>
      <c r="T42" s="481"/>
      <c r="U42" s="367" t="s">
        <v>14</v>
      </c>
      <c r="V42" s="478" t="s">
        <v>5</v>
      </c>
      <c r="W42" s="479"/>
      <c r="X42" s="479"/>
      <c r="Y42" s="480"/>
      <c r="Z42" s="481"/>
      <c r="AA42" s="367" t="s">
        <v>14</v>
      </c>
      <c r="AB42" s="478" t="s">
        <v>6</v>
      </c>
      <c r="AC42" s="479"/>
      <c r="AD42" s="479"/>
      <c r="AE42" s="480"/>
      <c r="AF42" s="481"/>
      <c r="AG42" s="367" t="s">
        <v>14</v>
      </c>
      <c r="AH42" s="488" t="s">
        <v>22</v>
      </c>
      <c r="AI42" s="385" t="s">
        <v>23</v>
      </c>
      <c r="AJ42" s="647" t="s">
        <v>7</v>
      </c>
      <c r="AK42" s="558" t="s">
        <v>68</v>
      </c>
      <c r="AL42" s="559"/>
      <c r="AM42"/>
      <c r="AN42"/>
      <c r="AO42"/>
      <c r="AP42"/>
      <c r="AQ42"/>
      <c r="AR42"/>
      <c r="AS42"/>
    </row>
    <row r="43" spans="1:75" s="11" customFormat="1" ht="15.75" customHeight="1" thickBot="1" x14ac:dyDescent="0.3">
      <c r="A43" s="224"/>
      <c r="B43" s="224"/>
      <c r="C43" s="224"/>
      <c r="D43" s="45" t="s">
        <v>73</v>
      </c>
      <c r="E43" s="504" t="s">
        <v>71</v>
      </c>
      <c r="F43" s="505"/>
      <c r="G43" s="506"/>
      <c r="H43" s="47" t="s">
        <v>72</v>
      </c>
      <c r="I43" s="477"/>
      <c r="J43" s="45" t="s">
        <v>73</v>
      </c>
      <c r="K43" s="504" t="s">
        <v>71</v>
      </c>
      <c r="L43" s="505"/>
      <c r="M43" s="506"/>
      <c r="N43" s="47" t="s">
        <v>72</v>
      </c>
      <c r="O43" s="477"/>
      <c r="P43" s="45" t="s">
        <v>73</v>
      </c>
      <c r="Q43" s="504" t="s">
        <v>71</v>
      </c>
      <c r="R43" s="505"/>
      <c r="S43" s="506"/>
      <c r="T43" s="47" t="s">
        <v>72</v>
      </c>
      <c r="U43" s="477"/>
      <c r="V43" s="45" t="s">
        <v>73</v>
      </c>
      <c r="W43" s="504" t="s">
        <v>71</v>
      </c>
      <c r="X43" s="505"/>
      <c r="Y43" s="506"/>
      <c r="Z43" s="47" t="s">
        <v>72</v>
      </c>
      <c r="AA43" s="477"/>
      <c r="AB43" s="45" t="s">
        <v>73</v>
      </c>
      <c r="AC43" s="504" t="s">
        <v>71</v>
      </c>
      <c r="AD43" s="505"/>
      <c r="AE43" s="506"/>
      <c r="AF43" s="47" t="s">
        <v>72</v>
      </c>
      <c r="AG43" s="477"/>
      <c r="AH43" s="311"/>
      <c r="AI43" s="352"/>
      <c r="AJ43" s="648"/>
      <c r="AK43" s="560"/>
      <c r="AL43" s="561"/>
      <c r="AM43"/>
      <c r="AN43"/>
      <c r="AO43"/>
      <c r="AP43"/>
      <c r="AQ43"/>
      <c r="AR43"/>
      <c r="AS43"/>
    </row>
    <row r="44" spans="1:75" s="11" customFormat="1" x14ac:dyDescent="0.25">
      <c r="A44" s="482">
        <v>1</v>
      </c>
      <c r="B44" s="484" t="str">
        <f>B7</f>
        <v>Дмитриев Артём</v>
      </c>
      <c r="C44" s="484" t="str">
        <f>C7</f>
        <v>Москва, "Nospin"</v>
      </c>
      <c r="D44" s="119">
        <v>10</v>
      </c>
      <c r="E44" s="119">
        <v>10</v>
      </c>
      <c r="F44" s="119">
        <v>8</v>
      </c>
      <c r="G44" s="120">
        <v>6</v>
      </c>
      <c r="H44" s="120">
        <v>0</v>
      </c>
      <c r="I44" s="491">
        <f>D45</f>
        <v>34</v>
      </c>
      <c r="J44" s="121">
        <v>6</v>
      </c>
      <c r="K44" s="119">
        <v>10</v>
      </c>
      <c r="L44" s="119">
        <v>10</v>
      </c>
      <c r="M44" s="120">
        <v>8</v>
      </c>
      <c r="N44" s="120">
        <v>6</v>
      </c>
      <c r="O44" s="491">
        <f>SUM(I44,J45)</f>
        <v>74</v>
      </c>
      <c r="P44" s="121">
        <v>10</v>
      </c>
      <c r="Q44" s="119">
        <v>8</v>
      </c>
      <c r="R44" s="119">
        <v>8</v>
      </c>
      <c r="S44" s="120">
        <v>8</v>
      </c>
      <c r="T44" s="120">
        <v>8</v>
      </c>
      <c r="U44" s="491">
        <f>SUM(O44,P45)</f>
        <v>116</v>
      </c>
      <c r="V44" s="121">
        <v>8</v>
      </c>
      <c r="W44" s="119">
        <v>10</v>
      </c>
      <c r="X44" s="119">
        <v>10</v>
      </c>
      <c r="Y44" s="120">
        <v>8</v>
      </c>
      <c r="Z44" s="120">
        <v>6</v>
      </c>
      <c r="AA44" s="491">
        <f>SUM(U44,V45)</f>
        <v>158</v>
      </c>
      <c r="AB44" s="121">
        <v>10</v>
      </c>
      <c r="AC44" s="119">
        <v>10</v>
      </c>
      <c r="AD44" s="119">
        <v>10</v>
      </c>
      <c r="AE44" s="120">
        <v>8</v>
      </c>
      <c r="AF44" s="120">
        <v>6</v>
      </c>
      <c r="AG44" s="493">
        <f>SUM(AA44,AB45)</f>
        <v>202</v>
      </c>
      <c r="AH44" s="635">
        <f>COUNTIF(D44:H44,"=10")+COUNTIF(J44:N44,"=10")+COUNTIF(P44:T44,"=10")+COUNTIF(V44:Z44,"=10")+COUNTIF(AB44:AF44,"=10")</f>
        <v>10</v>
      </c>
      <c r="AI44" s="636">
        <f>COUNTIF(D44:H44,"=8")+COUNTIF(J44:N44,"=8")+COUNTIF(P44:T44,"=8")+COUNTIF(V44:Z44,"=8")+COUNTIF(AB44:AF44,"=8")</f>
        <v>9</v>
      </c>
      <c r="AJ44" s="637">
        <f>AG44</f>
        <v>202</v>
      </c>
      <c r="AK44" s="638" t="s">
        <v>122</v>
      </c>
      <c r="AL44" s="639"/>
      <c r="AM44"/>
      <c r="AN44"/>
      <c r="AO44"/>
      <c r="AP44"/>
      <c r="AQ44"/>
      <c r="AR44"/>
      <c r="AS44"/>
    </row>
    <row r="45" spans="1:75" s="11" customFormat="1" x14ac:dyDescent="0.25">
      <c r="A45" s="490"/>
      <c r="B45" s="486"/>
      <c r="C45" s="486"/>
      <c r="D45" s="499">
        <f>SUM(D44:H44)</f>
        <v>34</v>
      </c>
      <c r="E45" s="499"/>
      <c r="F45" s="499"/>
      <c r="G45" s="499"/>
      <c r="H45" s="500"/>
      <c r="I45" s="492"/>
      <c r="J45" s="501">
        <f>SUM(J44:N44)</f>
        <v>40</v>
      </c>
      <c r="K45" s="499"/>
      <c r="L45" s="499"/>
      <c r="M45" s="499"/>
      <c r="N45" s="500"/>
      <c r="O45" s="492"/>
      <c r="P45" s="501">
        <f>SUM(P44:T44)</f>
        <v>42</v>
      </c>
      <c r="Q45" s="499"/>
      <c r="R45" s="499"/>
      <c r="S45" s="499"/>
      <c r="T45" s="500"/>
      <c r="U45" s="492"/>
      <c r="V45" s="501">
        <f>SUM(V44:Z44)</f>
        <v>42</v>
      </c>
      <c r="W45" s="499"/>
      <c r="X45" s="499"/>
      <c r="Y45" s="499"/>
      <c r="Z45" s="500"/>
      <c r="AA45" s="492"/>
      <c r="AB45" s="501">
        <f>SUM(AB44:AF44)</f>
        <v>44</v>
      </c>
      <c r="AC45" s="499"/>
      <c r="AD45" s="499"/>
      <c r="AE45" s="499"/>
      <c r="AF45" s="500"/>
      <c r="AG45" s="494"/>
      <c r="AH45" s="745"/>
      <c r="AI45" s="746"/>
      <c r="AJ45" s="747"/>
      <c r="AK45" s="748"/>
      <c r="AL45" s="749"/>
      <c r="AM45"/>
      <c r="AN45"/>
      <c r="AO45"/>
      <c r="AP45"/>
      <c r="AQ45"/>
      <c r="AR45"/>
      <c r="AS45"/>
    </row>
    <row r="46" spans="1:75" s="11" customFormat="1" ht="15" customHeight="1" x14ac:dyDescent="0.25">
      <c r="A46" s="507">
        <v>16</v>
      </c>
      <c r="B46" s="177" t="str">
        <f>B37</f>
        <v>Яциненко Александр</v>
      </c>
      <c r="C46" s="173" t="str">
        <f>C37</f>
        <v>СПб, "78 Легион"</v>
      </c>
      <c r="D46" s="127">
        <v>8</v>
      </c>
      <c r="E46" s="171">
        <v>10</v>
      </c>
      <c r="F46" s="171">
        <v>0</v>
      </c>
      <c r="G46" s="125">
        <v>0</v>
      </c>
      <c r="H46" s="125">
        <v>6</v>
      </c>
      <c r="I46" s="266">
        <f t="shared" ref="I46" si="15">D47</f>
        <v>24</v>
      </c>
      <c r="J46" s="127">
        <v>8</v>
      </c>
      <c r="K46" s="171">
        <v>8</v>
      </c>
      <c r="L46" s="171">
        <v>8</v>
      </c>
      <c r="M46" s="125">
        <v>4</v>
      </c>
      <c r="N46" s="125">
        <v>6</v>
      </c>
      <c r="O46" s="266">
        <f t="shared" ref="O46" si="16">SUM(I46,J47)</f>
        <v>58</v>
      </c>
      <c r="P46" s="127">
        <v>6</v>
      </c>
      <c r="Q46" s="171">
        <v>10</v>
      </c>
      <c r="R46" s="171">
        <v>10</v>
      </c>
      <c r="S46" s="125">
        <v>6</v>
      </c>
      <c r="T46" s="125">
        <v>8</v>
      </c>
      <c r="U46" s="266">
        <f t="shared" ref="U46" si="17">SUM(O46,P47)</f>
        <v>98</v>
      </c>
      <c r="V46" s="127">
        <v>10</v>
      </c>
      <c r="W46" s="171">
        <v>10</v>
      </c>
      <c r="X46" s="171">
        <v>10</v>
      </c>
      <c r="Y46" s="125">
        <v>10</v>
      </c>
      <c r="Z46" s="125">
        <v>0</v>
      </c>
      <c r="AA46" s="266">
        <f t="shared" ref="AA46" si="18">SUM(U46,V47)</f>
        <v>138</v>
      </c>
      <c r="AB46" s="127">
        <v>4</v>
      </c>
      <c r="AC46" s="171">
        <v>8</v>
      </c>
      <c r="AD46" s="171">
        <v>6</v>
      </c>
      <c r="AE46" s="125">
        <v>0</v>
      </c>
      <c r="AF46" s="125">
        <v>0</v>
      </c>
      <c r="AG46" s="502">
        <f t="shared" ref="AG46" si="19">SUM(AA46,AB47)</f>
        <v>156</v>
      </c>
      <c r="AH46" s="644">
        <f t="shared" ref="AH46" si="20">COUNTIF(D46:H46,"=10")+COUNTIF(J46:N46,"=10")+COUNTIF(P46:T46,"=10")+COUNTIF(V46:Z46,"=10")+COUNTIF(AB46:AF46,"=10")</f>
        <v>7</v>
      </c>
      <c r="AI46" s="563">
        <f t="shared" ref="AI46" si="21">COUNTIF(D46:H46,"=8")+COUNTIF(J46:N46,"=8")+COUNTIF(P46:T46,"=8")+COUNTIF(V46:Z46,"=8")+COUNTIF(AB46:AF46,"=8")</f>
        <v>6</v>
      </c>
      <c r="AJ46" s="562">
        <f t="shared" ref="AJ46" si="22">AG46</f>
        <v>156</v>
      </c>
      <c r="AK46" s="645"/>
      <c r="AL46" s="646"/>
    </row>
    <row r="47" spans="1:75" s="11" customFormat="1" ht="15.75" customHeight="1" thickBot="1" x14ac:dyDescent="0.3">
      <c r="A47" s="462"/>
      <c r="B47" s="174"/>
      <c r="C47" s="174"/>
      <c r="D47" s="207">
        <f t="shared" ref="D47" si="23">SUM(D46:H46)</f>
        <v>24</v>
      </c>
      <c r="E47" s="208"/>
      <c r="F47" s="208"/>
      <c r="G47" s="208"/>
      <c r="H47" s="209"/>
      <c r="I47" s="206"/>
      <c r="J47" s="207">
        <f t="shared" ref="J47" si="24">SUM(J46:N46)</f>
        <v>34</v>
      </c>
      <c r="K47" s="208"/>
      <c r="L47" s="208"/>
      <c r="M47" s="208"/>
      <c r="N47" s="209"/>
      <c r="O47" s="206"/>
      <c r="P47" s="207">
        <f t="shared" ref="P47" si="25">SUM(P46:T46)</f>
        <v>40</v>
      </c>
      <c r="Q47" s="208"/>
      <c r="R47" s="208"/>
      <c r="S47" s="208"/>
      <c r="T47" s="209"/>
      <c r="U47" s="206"/>
      <c r="V47" s="207">
        <f t="shared" ref="V47" si="26">SUM(V46:Z46)</f>
        <v>40</v>
      </c>
      <c r="W47" s="208"/>
      <c r="X47" s="208"/>
      <c r="Y47" s="208"/>
      <c r="Z47" s="209"/>
      <c r="AA47" s="206"/>
      <c r="AB47" s="207">
        <f t="shared" ref="AB47" si="27">SUM(AB46:AF46)</f>
        <v>18</v>
      </c>
      <c r="AC47" s="208"/>
      <c r="AD47" s="208"/>
      <c r="AE47" s="208"/>
      <c r="AF47" s="209"/>
      <c r="AG47" s="503"/>
      <c r="AH47" s="750"/>
      <c r="AI47" s="751"/>
      <c r="AJ47" s="752"/>
      <c r="AK47" s="753"/>
      <c r="AL47" s="754"/>
    </row>
    <row r="48" spans="1:75" s="11" customFormat="1" ht="15" customHeight="1" x14ac:dyDescent="0.25">
      <c r="A48" s="482">
        <v>8</v>
      </c>
      <c r="B48" s="485" t="str">
        <f>B21</f>
        <v>Аюпов Альберт</v>
      </c>
      <c r="C48" s="485" t="str">
        <f>C9</f>
        <v>Выборг</v>
      </c>
      <c r="D48" s="119">
        <v>6</v>
      </c>
      <c r="E48" s="119">
        <v>10</v>
      </c>
      <c r="F48" s="119">
        <v>8</v>
      </c>
      <c r="G48" s="120">
        <v>0</v>
      </c>
      <c r="H48" s="120">
        <v>0</v>
      </c>
      <c r="I48" s="491">
        <f t="shared" ref="I48" si="28">D49</f>
        <v>24</v>
      </c>
      <c r="J48" s="121">
        <v>8</v>
      </c>
      <c r="K48" s="119">
        <v>10</v>
      </c>
      <c r="L48" s="119">
        <v>10</v>
      </c>
      <c r="M48" s="120">
        <v>6</v>
      </c>
      <c r="N48" s="120">
        <v>8</v>
      </c>
      <c r="O48" s="491">
        <f t="shared" ref="O48" si="29">SUM(I48,J49)</f>
        <v>66</v>
      </c>
      <c r="P48" s="121">
        <v>6</v>
      </c>
      <c r="Q48" s="119">
        <v>10</v>
      </c>
      <c r="R48" s="119">
        <v>10</v>
      </c>
      <c r="S48" s="120">
        <v>4</v>
      </c>
      <c r="T48" s="120">
        <v>6</v>
      </c>
      <c r="U48" s="491">
        <f t="shared" ref="U48" si="30">SUM(O48,P49)</f>
        <v>102</v>
      </c>
      <c r="V48" s="121">
        <v>8</v>
      </c>
      <c r="W48" s="119">
        <v>10</v>
      </c>
      <c r="X48" s="119">
        <v>6</v>
      </c>
      <c r="Y48" s="120">
        <v>0</v>
      </c>
      <c r="Z48" s="120">
        <v>8</v>
      </c>
      <c r="AA48" s="491">
        <f t="shared" ref="AA48" si="31">SUM(U48,V49)</f>
        <v>134</v>
      </c>
      <c r="AB48" s="121">
        <v>6</v>
      </c>
      <c r="AC48" s="119">
        <v>10</v>
      </c>
      <c r="AD48" s="119">
        <v>8</v>
      </c>
      <c r="AE48" s="120">
        <v>8</v>
      </c>
      <c r="AF48" s="120">
        <v>10</v>
      </c>
      <c r="AG48" s="493">
        <f t="shared" ref="AG48" si="32">SUM(AA48,AB49)</f>
        <v>176</v>
      </c>
      <c r="AH48" s="635">
        <f t="shared" ref="AH48" si="33">COUNTIF(D48:H48,"=10")+COUNTIF(J48:N48,"=10")+COUNTIF(P48:T48,"=10")+COUNTIF(V48:Z48,"=10")+COUNTIF(AB48:AF48,"=10")</f>
        <v>8</v>
      </c>
      <c r="AI48" s="636">
        <f t="shared" ref="AI48" si="34">COUNTIF(D48:H48,"=8")+COUNTIF(J48:N48,"=8")+COUNTIF(P48:T48,"=8")+COUNTIF(V48:Z48,"=8")+COUNTIF(AB48:AF48,"=8")</f>
        <v>7</v>
      </c>
      <c r="AJ48" s="637">
        <f t="shared" ref="AJ48" si="35">AG48</f>
        <v>176</v>
      </c>
      <c r="AK48" s="638" t="s">
        <v>122</v>
      </c>
      <c r="AL48" s="639"/>
    </row>
    <row r="49" spans="1:45" s="11" customFormat="1" ht="15" customHeight="1" x14ac:dyDescent="0.25">
      <c r="A49" s="490"/>
      <c r="B49" s="486"/>
      <c r="C49" s="486"/>
      <c r="D49" s="499">
        <f t="shared" ref="D49" si="36">SUM(D48:H48)</f>
        <v>24</v>
      </c>
      <c r="E49" s="499"/>
      <c r="F49" s="499"/>
      <c r="G49" s="499"/>
      <c r="H49" s="500"/>
      <c r="I49" s="492"/>
      <c r="J49" s="501">
        <f t="shared" ref="J49" si="37">SUM(J48:N48)</f>
        <v>42</v>
      </c>
      <c r="K49" s="499"/>
      <c r="L49" s="499"/>
      <c r="M49" s="499"/>
      <c r="N49" s="500"/>
      <c r="O49" s="492"/>
      <c r="P49" s="501">
        <f t="shared" ref="P49" si="38">SUM(P48:T48)</f>
        <v>36</v>
      </c>
      <c r="Q49" s="499"/>
      <c r="R49" s="499"/>
      <c r="S49" s="499"/>
      <c r="T49" s="500"/>
      <c r="U49" s="492"/>
      <c r="V49" s="501">
        <f t="shared" ref="V49" si="39">SUM(V48:Z48)</f>
        <v>32</v>
      </c>
      <c r="W49" s="499"/>
      <c r="X49" s="499"/>
      <c r="Y49" s="499"/>
      <c r="Z49" s="500"/>
      <c r="AA49" s="492"/>
      <c r="AB49" s="501">
        <f t="shared" ref="AB49" si="40">SUM(AB48:AF48)</f>
        <v>42</v>
      </c>
      <c r="AC49" s="499"/>
      <c r="AD49" s="499"/>
      <c r="AE49" s="499"/>
      <c r="AF49" s="500"/>
      <c r="AG49" s="494"/>
      <c r="AH49" s="745"/>
      <c r="AI49" s="746"/>
      <c r="AJ49" s="747"/>
      <c r="AK49" s="748"/>
      <c r="AL49" s="749"/>
    </row>
    <row r="50" spans="1:45" s="11" customFormat="1" ht="15" customHeight="1" x14ac:dyDescent="0.25">
      <c r="A50" s="507">
        <v>9</v>
      </c>
      <c r="B50" s="173" t="str">
        <f>B23</f>
        <v>Большов Игорь</v>
      </c>
      <c r="C50" s="173" t="str">
        <f>C37</f>
        <v>СПб, "78 Легион"</v>
      </c>
      <c r="D50" s="127">
        <v>10</v>
      </c>
      <c r="E50" s="171">
        <v>8</v>
      </c>
      <c r="F50" s="171">
        <v>8</v>
      </c>
      <c r="G50" s="125">
        <v>6</v>
      </c>
      <c r="H50" s="125">
        <v>6</v>
      </c>
      <c r="I50" s="266">
        <f t="shared" ref="I50" si="41">D51</f>
        <v>38</v>
      </c>
      <c r="J50" s="127">
        <v>0</v>
      </c>
      <c r="K50" s="171">
        <v>10</v>
      </c>
      <c r="L50" s="171">
        <v>8</v>
      </c>
      <c r="M50" s="125">
        <v>6</v>
      </c>
      <c r="N50" s="125">
        <v>8</v>
      </c>
      <c r="O50" s="266">
        <f t="shared" ref="O50" si="42">SUM(I50,J51)</f>
        <v>70</v>
      </c>
      <c r="P50" s="127">
        <v>10</v>
      </c>
      <c r="Q50" s="171">
        <v>10</v>
      </c>
      <c r="R50" s="171">
        <v>8</v>
      </c>
      <c r="S50" s="125">
        <v>6</v>
      </c>
      <c r="T50" s="125">
        <v>6</v>
      </c>
      <c r="U50" s="266">
        <f t="shared" ref="U50" si="43">SUM(O50,P51)</f>
        <v>110</v>
      </c>
      <c r="V50" s="127">
        <v>8</v>
      </c>
      <c r="W50" s="171">
        <v>8</v>
      </c>
      <c r="X50" s="171">
        <v>0</v>
      </c>
      <c r="Y50" s="125">
        <v>0</v>
      </c>
      <c r="Z50" s="125">
        <v>8</v>
      </c>
      <c r="AA50" s="266">
        <f t="shared" ref="AA50" si="44">SUM(U50,V51)</f>
        <v>134</v>
      </c>
      <c r="AB50" s="127">
        <v>8</v>
      </c>
      <c r="AC50" s="171">
        <v>10</v>
      </c>
      <c r="AD50" s="171">
        <v>6</v>
      </c>
      <c r="AE50" s="125">
        <v>0</v>
      </c>
      <c r="AF50" s="125">
        <v>6</v>
      </c>
      <c r="AG50" s="502">
        <f t="shared" ref="AG50" si="45">SUM(AA50,AB51)</f>
        <v>164</v>
      </c>
      <c r="AH50" s="644">
        <f t="shared" ref="AH50" si="46">COUNTIF(D50:H50,"=10")+COUNTIF(J50:N50,"=10")+COUNTIF(P50:T50,"=10")+COUNTIF(V50:Z50,"=10")+COUNTIF(AB50:AF50,"=10")</f>
        <v>5</v>
      </c>
      <c r="AI50" s="563">
        <f t="shared" ref="AI50" si="47">COUNTIF(D50:H50,"=8")+COUNTIF(J50:N50,"=8")+COUNTIF(P50:T50,"=8")+COUNTIF(V50:Z50,"=8")+COUNTIF(AB50:AF50,"=8")</f>
        <v>9</v>
      </c>
      <c r="AJ50" s="562">
        <f t="shared" ref="AJ50" si="48">AG50</f>
        <v>164</v>
      </c>
      <c r="AK50" s="645"/>
      <c r="AL50" s="646"/>
    </row>
    <row r="51" spans="1:45" s="11" customFormat="1" ht="15.75" customHeight="1" thickBot="1" x14ac:dyDescent="0.3">
      <c r="A51" s="462"/>
      <c r="B51" s="174"/>
      <c r="C51" s="174"/>
      <c r="D51" s="207">
        <f t="shared" ref="D51" si="49">SUM(D50:H50)</f>
        <v>38</v>
      </c>
      <c r="E51" s="208"/>
      <c r="F51" s="208"/>
      <c r="G51" s="208"/>
      <c r="H51" s="209"/>
      <c r="I51" s="206"/>
      <c r="J51" s="207">
        <f t="shared" ref="J51" si="50">SUM(J50:N50)</f>
        <v>32</v>
      </c>
      <c r="K51" s="208"/>
      <c r="L51" s="208"/>
      <c r="M51" s="208"/>
      <c r="N51" s="209"/>
      <c r="O51" s="206"/>
      <c r="P51" s="207">
        <f t="shared" ref="P51" si="51">SUM(P50:T50)</f>
        <v>40</v>
      </c>
      <c r="Q51" s="208"/>
      <c r="R51" s="208"/>
      <c r="S51" s="208"/>
      <c r="T51" s="209"/>
      <c r="U51" s="206"/>
      <c r="V51" s="207">
        <f t="shared" ref="V51" si="52">SUM(V50:Z50)</f>
        <v>24</v>
      </c>
      <c r="W51" s="208"/>
      <c r="X51" s="208"/>
      <c r="Y51" s="208"/>
      <c r="Z51" s="209"/>
      <c r="AA51" s="206"/>
      <c r="AB51" s="207">
        <f t="shared" ref="AB51" si="53">SUM(AB50:AF50)</f>
        <v>30</v>
      </c>
      <c r="AC51" s="208"/>
      <c r="AD51" s="208"/>
      <c r="AE51" s="208"/>
      <c r="AF51" s="209"/>
      <c r="AG51" s="503"/>
      <c r="AH51" s="750"/>
      <c r="AI51" s="751"/>
      <c r="AJ51" s="752"/>
      <c r="AK51" s="753"/>
      <c r="AL51" s="754"/>
    </row>
    <row r="52" spans="1:45" s="11" customFormat="1" ht="15.75" thickBo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K52"/>
      <c r="AL52"/>
      <c r="AM52"/>
      <c r="AN52"/>
      <c r="AO52"/>
      <c r="AP52"/>
      <c r="AQ52"/>
      <c r="AR52"/>
      <c r="AS52"/>
    </row>
    <row r="53" spans="1:45" s="11" customFormat="1" ht="21.75" thickBot="1" x14ac:dyDescent="0.3">
      <c r="A53" s="63"/>
      <c r="B53" s="508" t="s">
        <v>70</v>
      </c>
      <c r="C53" s="509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3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42"/>
      <c r="AI53" s="42"/>
      <c r="AJ53" s="42"/>
      <c r="AK53"/>
      <c r="AL53"/>
      <c r="AM53"/>
      <c r="AN53"/>
      <c r="AO53"/>
      <c r="AP53"/>
      <c r="AQ53"/>
      <c r="AR53"/>
      <c r="AS53"/>
    </row>
    <row r="54" spans="1:45" s="11" customFormat="1" ht="15" customHeight="1" x14ac:dyDescent="0.25">
      <c r="A54" s="223" t="s">
        <v>0</v>
      </c>
      <c r="B54" s="223" t="s">
        <v>17</v>
      </c>
      <c r="C54" s="223" t="s">
        <v>1</v>
      </c>
      <c r="D54" s="478" t="s">
        <v>2</v>
      </c>
      <c r="E54" s="479"/>
      <c r="F54" s="479"/>
      <c r="G54" s="480"/>
      <c r="H54" s="481"/>
      <c r="I54" s="367" t="s">
        <v>14</v>
      </c>
      <c r="J54" s="478" t="s">
        <v>3</v>
      </c>
      <c r="K54" s="479"/>
      <c r="L54" s="479"/>
      <c r="M54" s="480"/>
      <c r="N54" s="481"/>
      <c r="O54" s="367" t="s">
        <v>14</v>
      </c>
      <c r="P54" s="478" t="s">
        <v>4</v>
      </c>
      <c r="Q54" s="479"/>
      <c r="R54" s="479"/>
      <c r="S54" s="480"/>
      <c r="T54" s="481"/>
      <c r="U54" s="367" t="s">
        <v>14</v>
      </c>
      <c r="V54" s="478" t="s">
        <v>5</v>
      </c>
      <c r="W54" s="479"/>
      <c r="X54" s="479"/>
      <c r="Y54" s="480"/>
      <c r="Z54" s="481"/>
      <c r="AA54" s="367" t="s">
        <v>14</v>
      </c>
      <c r="AB54" s="478" t="s">
        <v>6</v>
      </c>
      <c r="AC54" s="479"/>
      <c r="AD54" s="479"/>
      <c r="AE54" s="480"/>
      <c r="AF54" s="481"/>
      <c r="AG54" s="367" t="s">
        <v>14</v>
      </c>
      <c r="AH54" s="488" t="s">
        <v>22</v>
      </c>
      <c r="AI54" s="385" t="s">
        <v>23</v>
      </c>
      <c r="AJ54" s="223" t="s">
        <v>7</v>
      </c>
      <c r="AK54" s="558" t="s">
        <v>68</v>
      </c>
      <c r="AL54" s="559"/>
      <c r="AM54"/>
      <c r="AN54"/>
      <c r="AO54"/>
      <c r="AP54"/>
      <c r="AQ54"/>
      <c r="AR54"/>
      <c r="AS54"/>
    </row>
    <row r="55" spans="1:45" s="11" customFormat="1" ht="15.75" customHeight="1" thickBot="1" x14ac:dyDescent="0.3">
      <c r="A55" s="224"/>
      <c r="B55" s="224"/>
      <c r="C55" s="224"/>
      <c r="D55" s="45" t="s">
        <v>73</v>
      </c>
      <c r="E55" s="504" t="s">
        <v>71</v>
      </c>
      <c r="F55" s="505"/>
      <c r="G55" s="506"/>
      <c r="H55" s="47" t="s">
        <v>72</v>
      </c>
      <c r="I55" s="477"/>
      <c r="J55" s="45" t="s">
        <v>73</v>
      </c>
      <c r="K55" s="504" t="s">
        <v>71</v>
      </c>
      <c r="L55" s="505"/>
      <c r="M55" s="506"/>
      <c r="N55" s="47" t="s">
        <v>72</v>
      </c>
      <c r="O55" s="477"/>
      <c r="P55" s="45" t="s">
        <v>73</v>
      </c>
      <c r="Q55" s="504" t="s">
        <v>71</v>
      </c>
      <c r="R55" s="505"/>
      <c r="S55" s="506"/>
      <c r="T55" s="47" t="s">
        <v>72</v>
      </c>
      <c r="U55" s="477"/>
      <c r="V55" s="45" t="s">
        <v>73</v>
      </c>
      <c r="W55" s="504" t="s">
        <v>71</v>
      </c>
      <c r="X55" s="505"/>
      <c r="Y55" s="506"/>
      <c r="Z55" s="47" t="s">
        <v>72</v>
      </c>
      <c r="AA55" s="477"/>
      <c r="AB55" s="45" t="s">
        <v>73</v>
      </c>
      <c r="AC55" s="504" t="s">
        <v>71</v>
      </c>
      <c r="AD55" s="505"/>
      <c r="AE55" s="506"/>
      <c r="AF55" s="47" t="s">
        <v>72</v>
      </c>
      <c r="AG55" s="477"/>
      <c r="AH55" s="311"/>
      <c r="AI55" s="352"/>
      <c r="AJ55" s="299"/>
      <c r="AK55" s="560"/>
      <c r="AL55" s="561"/>
      <c r="AM55"/>
      <c r="AN55"/>
      <c r="AO55"/>
      <c r="AP55"/>
      <c r="AQ55"/>
      <c r="AR55"/>
      <c r="AS55"/>
    </row>
    <row r="56" spans="1:45" s="11" customFormat="1" ht="15" customHeight="1" x14ac:dyDescent="0.25">
      <c r="A56" s="482">
        <v>6</v>
      </c>
      <c r="B56" s="484" t="str">
        <f>B17</f>
        <v>Есаулов Александр</v>
      </c>
      <c r="C56" s="484" t="str">
        <f>C15</f>
        <v>Протвино, "Зубр"</v>
      </c>
      <c r="D56" s="119">
        <v>10</v>
      </c>
      <c r="E56" s="119">
        <v>10</v>
      </c>
      <c r="F56" s="119">
        <v>10</v>
      </c>
      <c r="G56" s="120">
        <v>6</v>
      </c>
      <c r="H56" s="120">
        <v>10</v>
      </c>
      <c r="I56" s="491">
        <f>D57</f>
        <v>46</v>
      </c>
      <c r="J56" s="121">
        <v>8</v>
      </c>
      <c r="K56" s="119">
        <v>10</v>
      </c>
      <c r="L56" s="119">
        <v>8</v>
      </c>
      <c r="M56" s="120">
        <v>8</v>
      </c>
      <c r="N56" s="120">
        <v>6</v>
      </c>
      <c r="O56" s="491">
        <f>SUM(I56,J57)</f>
        <v>86</v>
      </c>
      <c r="P56" s="121">
        <v>10</v>
      </c>
      <c r="Q56" s="119">
        <v>10</v>
      </c>
      <c r="R56" s="119">
        <v>8</v>
      </c>
      <c r="S56" s="120">
        <v>8</v>
      </c>
      <c r="T56" s="120">
        <v>8</v>
      </c>
      <c r="U56" s="491">
        <f>SUM(O56,P57)</f>
        <v>130</v>
      </c>
      <c r="V56" s="121">
        <v>8</v>
      </c>
      <c r="W56" s="119">
        <v>10</v>
      </c>
      <c r="X56" s="119">
        <v>6</v>
      </c>
      <c r="Y56" s="120">
        <v>0</v>
      </c>
      <c r="Z56" s="120">
        <v>10</v>
      </c>
      <c r="AA56" s="491">
        <f>SUM(U56,V57)</f>
        <v>164</v>
      </c>
      <c r="AB56" s="121">
        <v>8</v>
      </c>
      <c r="AC56" s="119">
        <v>10</v>
      </c>
      <c r="AD56" s="119">
        <v>10</v>
      </c>
      <c r="AE56" s="120">
        <v>4</v>
      </c>
      <c r="AF56" s="120">
        <v>8</v>
      </c>
      <c r="AG56" s="493">
        <f>SUM(AA56,AB57)</f>
        <v>204</v>
      </c>
      <c r="AH56" s="635">
        <f>COUNTIF(D56:H56,"=10")+COUNTIF(J56:N56,"=10")+COUNTIF(P56:T56,"=10")+COUNTIF(V56:Z56,"=10")+COUNTIF(AB56:AF56,"=10")</f>
        <v>11</v>
      </c>
      <c r="AI56" s="636">
        <f>COUNTIF(D56:H56,"=8")+COUNTIF(J56:N56,"=8")+COUNTIF(P56:T56,"=8")+COUNTIF(V56:Z56,"=8")+COUNTIF(AB56:AF56,"=8")</f>
        <v>9</v>
      </c>
      <c r="AJ56" s="637">
        <f>AG56</f>
        <v>204</v>
      </c>
      <c r="AK56" s="638" t="s">
        <v>122</v>
      </c>
      <c r="AL56" s="639"/>
      <c r="AM56"/>
      <c r="AN56"/>
      <c r="AO56"/>
      <c r="AP56"/>
      <c r="AQ56"/>
      <c r="AR56"/>
      <c r="AS56"/>
    </row>
    <row r="57" spans="1:45" s="11" customFormat="1" ht="15" customHeight="1" x14ac:dyDescent="0.25">
      <c r="A57" s="490"/>
      <c r="B57" s="486"/>
      <c r="C57" s="486"/>
      <c r="D57" s="499">
        <f>SUM(D56:H56)</f>
        <v>46</v>
      </c>
      <c r="E57" s="499"/>
      <c r="F57" s="499"/>
      <c r="G57" s="499"/>
      <c r="H57" s="500"/>
      <c r="I57" s="492"/>
      <c r="J57" s="501">
        <f>SUM(J56:N56)</f>
        <v>40</v>
      </c>
      <c r="K57" s="499"/>
      <c r="L57" s="499"/>
      <c r="M57" s="499"/>
      <c r="N57" s="500"/>
      <c r="O57" s="492"/>
      <c r="P57" s="501">
        <f>SUM(P56:T56)</f>
        <v>44</v>
      </c>
      <c r="Q57" s="499"/>
      <c r="R57" s="499"/>
      <c r="S57" s="499"/>
      <c r="T57" s="500"/>
      <c r="U57" s="492"/>
      <c r="V57" s="501">
        <f>SUM(V56:Z56)</f>
        <v>34</v>
      </c>
      <c r="W57" s="499"/>
      <c r="X57" s="499"/>
      <c r="Y57" s="499"/>
      <c r="Z57" s="500"/>
      <c r="AA57" s="492"/>
      <c r="AB57" s="501">
        <f>SUM(AB56:AF56)</f>
        <v>40</v>
      </c>
      <c r="AC57" s="499"/>
      <c r="AD57" s="499"/>
      <c r="AE57" s="499"/>
      <c r="AF57" s="500"/>
      <c r="AG57" s="494"/>
      <c r="AH57" s="745"/>
      <c r="AI57" s="746"/>
      <c r="AJ57" s="747"/>
      <c r="AK57" s="748"/>
      <c r="AL57" s="749"/>
      <c r="AM57"/>
      <c r="AN57"/>
      <c r="AO57"/>
      <c r="AP57"/>
      <c r="AQ57"/>
      <c r="AR57"/>
      <c r="AS57"/>
    </row>
    <row r="58" spans="1:45" s="11" customFormat="1" ht="15" customHeight="1" x14ac:dyDescent="0.25">
      <c r="A58" s="507">
        <v>11</v>
      </c>
      <c r="B58" s="177" t="str">
        <f>B27</f>
        <v>Баландин Владимир</v>
      </c>
      <c r="C58" s="177" t="str">
        <f>C29</f>
        <v>СПб, "78 Легион"</v>
      </c>
      <c r="D58" s="127">
        <v>8</v>
      </c>
      <c r="E58" s="171">
        <v>10</v>
      </c>
      <c r="F58" s="171">
        <v>6</v>
      </c>
      <c r="G58" s="125">
        <v>4</v>
      </c>
      <c r="H58" s="125">
        <v>6</v>
      </c>
      <c r="I58" s="266">
        <f t="shared" ref="I58" si="54">D59</f>
        <v>34</v>
      </c>
      <c r="J58" s="127">
        <v>8</v>
      </c>
      <c r="K58" s="171">
        <v>10</v>
      </c>
      <c r="L58" s="171">
        <v>8</v>
      </c>
      <c r="M58" s="125">
        <v>6</v>
      </c>
      <c r="N58" s="125">
        <v>8</v>
      </c>
      <c r="O58" s="266">
        <f t="shared" ref="O58" si="55">SUM(I58,J59)</f>
        <v>74</v>
      </c>
      <c r="P58" s="127">
        <v>10</v>
      </c>
      <c r="Q58" s="171">
        <v>10</v>
      </c>
      <c r="R58" s="171">
        <v>6</v>
      </c>
      <c r="S58" s="125">
        <v>6</v>
      </c>
      <c r="T58" s="125">
        <v>8</v>
      </c>
      <c r="U58" s="266">
        <f t="shared" ref="U58" si="56">SUM(O58,P59)</f>
        <v>114</v>
      </c>
      <c r="V58" s="127">
        <v>8</v>
      </c>
      <c r="W58" s="171">
        <v>10</v>
      </c>
      <c r="X58" s="171">
        <v>8</v>
      </c>
      <c r="Y58" s="125">
        <v>6</v>
      </c>
      <c r="Z58" s="125">
        <v>4</v>
      </c>
      <c r="AA58" s="266">
        <f t="shared" ref="AA58" si="57">SUM(U58,V59)</f>
        <v>150</v>
      </c>
      <c r="AB58" s="127">
        <v>6</v>
      </c>
      <c r="AC58" s="171">
        <v>10</v>
      </c>
      <c r="AD58" s="171">
        <v>6</v>
      </c>
      <c r="AE58" s="125">
        <v>4</v>
      </c>
      <c r="AF58" s="125">
        <v>8</v>
      </c>
      <c r="AG58" s="502">
        <f t="shared" ref="AG58" si="58">SUM(AA58,AB59)</f>
        <v>184</v>
      </c>
      <c r="AH58" s="644">
        <f t="shared" ref="AH58" si="59">COUNTIF(D58:H58,"=10")+COUNTIF(J58:N58,"=10")+COUNTIF(P58:T58,"=10")+COUNTIF(V58:Z58,"=10")+COUNTIF(AB58:AF58,"=10")</f>
        <v>6</v>
      </c>
      <c r="AI58" s="563">
        <f t="shared" ref="AI58" si="60">COUNTIF(D58:H58,"=8")+COUNTIF(J58:N58,"=8")+COUNTIF(P58:T58,"=8")+COUNTIF(V58:Z58,"=8")+COUNTIF(AB58:AF58,"=8")</f>
        <v>8</v>
      </c>
      <c r="AJ58" s="562">
        <f t="shared" ref="AJ58" si="61">AG58</f>
        <v>184</v>
      </c>
      <c r="AK58" s="645"/>
      <c r="AL58" s="646"/>
      <c r="AM58"/>
      <c r="AN58"/>
      <c r="AO58"/>
      <c r="AP58"/>
      <c r="AQ58"/>
      <c r="AR58"/>
      <c r="AS58"/>
    </row>
    <row r="59" spans="1:45" s="11" customFormat="1" ht="15.75" customHeight="1" thickBot="1" x14ac:dyDescent="0.3">
      <c r="A59" s="462"/>
      <c r="B59" s="174"/>
      <c r="C59" s="174"/>
      <c r="D59" s="207">
        <f t="shared" ref="D59" si="62">SUM(D58:H58)</f>
        <v>34</v>
      </c>
      <c r="E59" s="208"/>
      <c r="F59" s="208"/>
      <c r="G59" s="208"/>
      <c r="H59" s="209"/>
      <c r="I59" s="206"/>
      <c r="J59" s="207">
        <f t="shared" ref="J59" si="63">SUM(J58:N58)</f>
        <v>40</v>
      </c>
      <c r="K59" s="208"/>
      <c r="L59" s="208"/>
      <c r="M59" s="208"/>
      <c r="N59" s="209"/>
      <c r="O59" s="206"/>
      <c r="P59" s="207">
        <f t="shared" ref="P59" si="64">SUM(P58:T58)</f>
        <v>40</v>
      </c>
      <c r="Q59" s="208"/>
      <c r="R59" s="208"/>
      <c r="S59" s="208"/>
      <c r="T59" s="209"/>
      <c r="U59" s="206"/>
      <c r="V59" s="207">
        <f t="shared" ref="V59" si="65">SUM(V58:Z58)</f>
        <v>36</v>
      </c>
      <c r="W59" s="208"/>
      <c r="X59" s="208"/>
      <c r="Y59" s="208"/>
      <c r="Z59" s="209"/>
      <c r="AA59" s="206"/>
      <c r="AB59" s="207">
        <f t="shared" ref="AB59" si="66">SUM(AB58:AF58)</f>
        <v>34</v>
      </c>
      <c r="AC59" s="208"/>
      <c r="AD59" s="208"/>
      <c r="AE59" s="208"/>
      <c r="AF59" s="209"/>
      <c r="AG59" s="503"/>
      <c r="AH59" s="750"/>
      <c r="AI59" s="751"/>
      <c r="AJ59" s="752"/>
      <c r="AK59" s="753"/>
      <c r="AL59" s="754"/>
      <c r="AM59"/>
      <c r="AN59"/>
      <c r="AO59"/>
      <c r="AP59"/>
      <c r="AQ59"/>
      <c r="AR59"/>
      <c r="AS59"/>
    </row>
    <row r="60" spans="1:45" s="11" customFormat="1" ht="15" customHeight="1" x14ac:dyDescent="0.25">
      <c r="A60" s="482">
        <v>4</v>
      </c>
      <c r="B60" s="485" t="str">
        <f>B13</f>
        <v>Соколов Юрий</v>
      </c>
      <c r="C60" s="485" t="str">
        <f>C17</f>
        <v>СПб, "78 Легион"</v>
      </c>
      <c r="D60" s="119">
        <v>6</v>
      </c>
      <c r="E60" s="119">
        <v>10</v>
      </c>
      <c r="F60" s="119">
        <v>8</v>
      </c>
      <c r="G60" s="120">
        <v>0</v>
      </c>
      <c r="H60" s="120">
        <v>8</v>
      </c>
      <c r="I60" s="491">
        <f t="shared" ref="I60" si="67">D61</f>
        <v>32</v>
      </c>
      <c r="J60" s="121">
        <v>10</v>
      </c>
      <c r="K60" s="119">
        <v>10</v>
      </c>
      <c r="L60" s="119">
        <v>6</v>
      </c>
      <c r="M60" s="120">
        <v>0</v>
      </c>
      <c r="N60" s="120">
        <v>8</v>
      </c>
      <c r="O60" s="491">
        <f t="shared" ref="O60" si="68">SUM(I60,J61)</f>
        <v>66</v>
      </c>
      <c r="P60" s="121">
        <v>8</v>
      </c>
      <c r="Q60" s="119">
        <v>8</v>
      </c>
      <c r="R60" s="119">
        <v>6</v>
      </c>
      <c r="S60" s="120">
        <v>4</v>
      </c>
      <c r="T60" s="120">
        <v>6</v>
      </c>
      <c r="U60" s="491">
        <f t="shared" ref="U60" si="69">SUM(O60,P61)</f>
        <v>98</v>
      </c>
      <c r="V60" s="121">
        <v>10</v>
      </c>
      <c r="W60" s="119">
        <v>10</v>
      </c>
      <c r="X60" s="119">
        <v>8</v>
      </c>
      <c r="Y60" s="120">
        <v>6</v>
      </c>
      <c r="Z60" s="120">
        <v>8</v>
      </c>
      <c r="AA60" s="491">
        <f t="shared" ref="AA60" si="70">SUM(U60,V61)</f>
        <v>140</v>
      </c>
      <c r="AB60" s="121">
        <v>10</v>
      </c>
      <c r="AC60" s="119">
        <v>10</v>
      </c>
      <c r="AD60" s="119">
        <v>6</v>
      </c>
      <c r="AE60" s="120">
        <v>4</v>
      </c>
      <c r="AF60" s="120">
        <v>8</v>
      </c>
      <c r="AG60" s="493">
        <f t="shared" ref="AG60" si="71">SUM(AA60,AB61)</f>
        <v>178</v>
      </c>
      <c r="AH60" s="635">
        <f t="shared" ref="AH60" si="72">COUNTIF(D60:H60,"=10")+COUNTIF(J60:N60,"=10")+COUNTIF(P60:T60,"=10")+COUNTIF(V60:Z60,"=10")+COUNTIF(AB60:AF60,"=10")</f>
        <v>7</v>
      </c>
      <c r="AI60" s="636">
        <f t="shared" ref="AI60" si="73">COUNTIF(D60:H60,"=8")+COUNTIF(J60:N60,"=8")+COUNTIF(P60:T60,"=8")+COUNTIF(V60:Z60,"=8")+COUNTIF(AB60:AF60,"=8")</f>
        <v>8</v>
      </c>
      <c r="AJ60" s="637">
        <f t="shared" ref="AJ60" si="74">AG60</f>
        <v>178</v>
      </c>
      <c r="AK60" s="638" t="s">
        <v>122</v>
      </c>
      <c r="AL60" s="639"/>
      <c r="AM60"/>
      <c r="AN60"/>
      <c r="AO60"/>
      <c r="AP60"/>
      <c r="AQ60"/>
      <c r="AR60"/>
      <c r="AS60"/>
    </row>
    <row r="61" spans="1:45" s="11" customFormat="1" ht="15" customHeight="1" x14ac:dyDescent="0.25">
      <c r="A61" s="490"/>
      <c r="B61" s="486"/>
      <c r="C61" s="486"/>
      <c r="D61" s="499">
        <f t="shared" ref="D61" si="75">SUM(D60:H60)</f>
        <v>32</v>
      </c>
      <c r="E61" s="499"/>
      <c r="F61" s="499"/>
      <c r="G61" s="499"/>
      <c r="H61" s="500"/>
      <c r="I61" s="492"/>
      <c r="J61" s="501">
        <f t="shared" ref="J61" si="76">SUM(J60:N60)</f>
        <v>34</v>
      </c>
      <c r="K61" s="499"/>
      <c r="L61" s="499"/>
      <c r="M61" s="499"/>
      <c r="N61" s="500"/>
      <c r="O61" s="492"/>
      <c r="P61" s="501">
        <f t="shared" ref="P61" si="77">SUM(P60:T60)</f>
        <v>32</v>
      </c>
      <c r="Q61" s="499"/>
      <c r="R61" s="499"/>
      <c r="S61" s="499"/>
      <c r="T61" s="500"/>
      <c r="U61" s="492"/>
      <c r="V61" s="501">
        <f t="shared" ref="V61" si="78">SUM(V60:Z60)</f>
        <v>42</v>
      </c>
      <c r="W61" s="499"/>
      <c r="X61" s="499"/>
      <c r="Y61" s="499"/>
      <c r="Z61" s="500"/>
      <c r="AA61" s="492"/>
      <c r="AB61" s="501">
        <f t="shared" ref="AB61" si="79">SUM(AB60:AF60)</f>
        <v>38</v>
      </c>
      <c r="AC61" s="499"/>
      <c r="AD61" s="499"/>
      <c r="AE61" s="499"/>
      <c r="AF61" s="500"/>
      <c r="AG61" s="494"/>
      <c r="AH61" s="745"/>
      <c r="AI61" s="746"/>
      <c r="AJ61" s="747"/>
      <c r="AK61" s="748"/>
      <c r="AL61" s="749"/>
      <c r="AM61"/>
      <c r="AN61"/>
      <c r="AO61"/>
      <c r="AP61"/>
      <c r="AQ61"/>
      <c r="AR61"/>
      <c r="AS61"/>
    </row>
    <row r="62" spans="1:45" s="11" customFormat="1" ht="15" customHeight="1" x14ac:dyDescent="0.25">
      <c r="A62" s="507">
        <v>13</v>
      </c>
      <c r="B62" s="173" t="str">
        <f>B31</f>
        <v>Матевосян Ашот</v>
      </c>
      <c r="C62" s="173" t="str">
        <f>C27</f>
        <v>Санкт-Петербург</v>
      </c>
      <c r="D62" s="127">
        <v>8</v>
      </c>
      <c r="E62" s="171">
        <v>10</v>
      </c>
      <c r="F62" s="171">
        <v>4</v>
      </c>
      <c r="G62" s="125">
        <v>0</v>
      </c>
      <c r="H62" s="125">
        <v>6</v>
      </c>
      <c r="I62" s="266">
        <f t="shared" ref="I62" si="80">D63</f>
        <v>28</v>
      </c>
      <c r="J62" s="127">
        <v>0</v>
      </c>
      <c r="K62" s="171">
        <v>10</v>
      </c>
      <c r="L62" s="171">
        <v>8</v>
      </c>
      <c r="M62" s="125">
        <v>6</v>
      </c>
      <c r="N62" s="125">
        <v>10</v>
      </c>
      <c r="O62" s="266">
        <f t="shared" ref="O62" si="81">SUM(I62,J63)</f>
        <v>62</v>
      </c>
      <c r="P62" s="127">
        <v>8</v>
      </c>
      <c r="Q62" s="171">
        <v>10</v>
      </c>
      <c r="R62" s="171">
        <v>8</v>
      </c>
      <c r="S62" s="125">
        <v>0</v>
      </c>
      <c r="T62" s="125">
        <v>4</v>
      </c>
      <c r="U62" s="266">
        <f t="shared" ref="U62" si="82">SUM(O62,P63)</f>
        <v>92</v>
      </c>
      <c r="V62" s="127">
        <v>8</v>
      </c>
      <c r="W62" s="171">
        <v>10</v>
      </c>
      <c r="X62" s="171">
        <v>10</v>
      </c>
      <c r="Y62" s="125">
        <v>8</v>
      </c>
      <c r="Z62" s="125">
        <v>4</v>
      </c>
      <c r="AA62" s="266">
        <f t="shared" ref="AA62" si="83">SUM(U62,V63)</f>
        <v>132</v>
      </c>
      <c r="AB62" s="127">
        <v>4</v>
      </c>
      <c r="AC62" s="171">
        <v>10</v>
      </c>
      <c r="AD62" s="171">
        <v>6</v>
      </c>
      <c r="AE62" s="125">
        <v>0</v>
      </c>
      <c r="AF62" s="125">
        <v>0</v>
      </c>
      <c r="AG62" s="502">
        <f t="shared" ref="AG62" si="84">SUM(AA62,AB63)</f>
        <v>152</v>
      </c>
      <c r="AH62" s="644">
        <f t="shared" ref="AH62" si="85">COUNTIF(D62:H62,"=10")+COUNTIF(J62:N62,"=10")+COUNTIF(P62:T62,"=10")+COUNTIF(V62:Z62,"=10")+COUNTIF(AB62:AF62,"=10")</f>
        <v>7</v>
      </c>
      <c r="AI62" s="563">
        <f t="shared" ref="AI62" si="86">COUNTIF(D62:H62,"=8")+COUNTIF(J62:N62,"=8")+COUNTIF(P62:T62,"=8")+COUNTIF(V62:Z62,"=8")+COUNTIF(AB62:AF62,"=8")</f>
        <v>6</v>
      </c>
      <c r="AJ62" s="562">
        <f t="shared" ref="AJ62" si="87">AG62</f>
        <v>152</v>
      </c>
      <c r="AK62" s="645"/>
      <c r="AL62" s="646"/>
      <c r="AM62"/>
      <c r="AN62"/>
      <c r="AO62"/>
      <c r="AP62"/>
      <c r="AQ62"/>
      <c r="AR62"/>
      <c r="AS62"/>
    </row>
    <row r="63" spans="1:45" s="11" customFormat="1" ht="15.75" customHeight="1" thickBot="1" x14ac:dyDescent="0.3">
      <c r="A63" s="462"/>
      <c r="B63" s="174"/>
      <c r="C63" s="174"/>
      <c r="D63" s="207">
        <f t="shared" ref="D63" si="88">SUM(D62:H62)</f>
        <v>28</v>
      </c>
      <c r="E63" s="208"/>
      <c r="F63" s="208"/>
      <c r="G63" s="208"/>
      <c r="H63" s="209"/>
      <c r="I63" s="206"/>
      <c r="J63" s="207">
        <f t="shared" ref="J63" si="89">SUM(J62:N62)</f>
        <v>34</v>
      </c>
      <c r="K63" s="208"/>
      <c r="L63" s="208"/>
      <c r="M63" s="208"/>
      <c r="N63" s="209"/>
      <c r="O63" s="206"/>
      <c r="P63" s="207">
        <f t="shared" ref="P63" si="90">SUM(P62:T62)</f>
        <v>30</v>
      </c>
      <c r="Q63" s="208"/>
      <c r="R63" s="208"/>
      <c r="S63" s="208"/>
      <c r="T63" s="209"/>
      <c r="U63" s="206"/>
      <c r="V63" s="207">
        <f t="shared" ref="V63" si="91">SUM(V62:Z62)</f>
        <v>40</v>
      </c>
      <c r="W63" s="208"/>
      <c r="X63" s="208"/>
      <c r="Y63" s="208"/>
      <c r="Z63" s="209"/>
      <c r="AA63" s="206"/>
      <c r="AB63" s="207">
        <f t="shared" ref="AB63" si="92">SUM(AB62:AF62)</f>
        <v>20</v>
      </c>
      <c r="AC63" s="208"/>
      <c r="AD63" s="208"/>
      <c r="AE63" s="208"/>
      <c r="AF63" s="209"/>
      <c r="AG63" s="503"/>
      <c r="AH63" s="750"/>
      <c r="AI63" s="751"/>
      <c r="AJ63" s="752"/>
      <c r="AK63" s="753"/>
      <c r="AL63" s="754"/>
      <c r="AM63"/>
      <c r="AN63"/>
      <c r="AO63"/>
      <c r="AP63"/>
      <c r="AQ63"/>
      <c r="AR63"/>
      <c r="AS63"/>
    </row>
    <row r="64" spans="1:45" s="11" customFormat="1" ht="16.5" thickBot="1" x14ac:dyDescent="0.3">
      <c r="A64" s="7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s="11" customFormat="1" ht="21.75" thickBot="1" x14ac:dyDescent="0.3">
      <c r="A65" s="80"/>
      <c r="B65" s="508" t="s">
        <v>70</v>
      </c>
      <c r="C65" s="509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3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42"/>
      <c r="AI65" s="42"/>
      <c r="AJ65" s="42"/>
      <c r="AK65"/>
      <c r="AL65"/>
      <c r="AM65"/>
      <c r="AN65"/>
      <c r="AO65"/>
      <c r="AP65"/>
      <c r="AQ65"/>
      <c r="AR65"/>
      <c r="AS65"/>
    </row>
    <row r="66" spans="1:45" s="11" customFormat="1" ht="15" customHeight="1" x14ac:dyDescent="0.25">
      <c r="A66" s="510" t="s">
        <v>0</v>
      </c>
      <c r="B66" s="223" t="s">
        <v>17</v>
      </c>
      <c r="C66" s="223" t="s">
        <v>1</v>
      </c>
      <c r="D66" s="478" t="s">
        <v>2</v>
      </c>
      <c r="E66" s="479"/>
      <c r="F66" s="479"/>
      <c r="G66" s="480"/>
      <c r="H66" s="481"/>
      <c r="I66" s="367" t="s">
        <v>14</v>
      </c>
      <c r="J66" s="478" t="s">
        <v>3</v>
      </c>
      <c r="K66" s="479"/>
      <c r="L66" s="479"/>
      <c r="M66" s="480"/>
      <c r="N66" s="481"/>
      <c r="O66" s="367" t="s">
        <v>14</v>
      </c>
      <c r="P66" s="478" t="s">
        <v>4</v>
      </c>
      <c r="Q66" s="479"/>
      <c r="R66" s="479"/>
      <c r="S66" s="480"/>
      <c r="T66" s="481"/>
      <c r="U66" s="367" t="s">
        <v>14</v>
      </c>
      <c r="V66" s="478" t="s">
        <v>5</v>
      </c>
      <c r="W66" s="479"/>
      <c r="X66" s="479"/>
      <c r="Y66" s="480"/>
      <c r="Z66" s="481"/>
      <c r="AA66" s="367" t="s">
        <v>14</v>
      </c>
      <c r="AB66" s="478" t="s">
        <v>6</v>
      </c>
      <c r="AC66" s="479"/>
      <c r="AD66" s="479"/>
      <c r="AE66" s="480"/>
      <c r="AF66" s="481"/>
      <c r="AG66" s="367" t="s">
        <v>14</v>
      </c>
      <c r="AH66" s="488" t="s">
        <v>22</v>
      </c>
      <c r="AI66" s="385" t="s">
        <v>23</v>
      </c>
      <c r="AJ66" s="223" t="s">
        <v>7</v>
      </c>
      <c r="AK66" s="558" t="s">
        <v>68</v>
      </c>
      <c r="AL66" s="559"/>
      <c r="AM66"/>
      <c r="AN66"/>
      <c r="AO66"/>
      <c r="AP66"/>
      <c r="AQ66"/>
      <c r="AR66"/>
      <c r="AS66"/>
    </row>
    <row r="67" spans="1:45" s="11" customFormat="1" ht="15.75" customHeight="1" thickBot="1" x14ac:dyDescent="0.3">
      <c r="A67" s="462"/>
      <c r="B67" s="224"/>
      <c r="C67" s="224"/>
      <c r="D67" s="45" t="s">
        <v>73</v>
      </c>
      <c r="E67" s="504" t="s">
        <v>71</v>
      </c>
      <c r="F67" s="505"/>
      <c r="G67" s="506"/>
      <c r="H67" s="47" t="s">
        <v>72</v>
      </c>
      <c r="I67" s="477"/>
      <c r="J67" s="45" t="s">
        <v>73</v>
      </c>
      <c r="K67" s="504" t="s">
        <v>71</v>
      </c>
      <c r="L67" s="505"/>
      <c r="M67" s="506"/>
      <c r="N67" s="47" t="s">
        <v>72</v>
      </c>
      <c r="O67" s="477"/>
      <c r="P67" s="45" t="s">
        <v>73</v>
      </c>
      <c r="Q67" s="504" t="s">
        <v>71</v>
      </c>
      <c r="R67" s="505"/>
      <c r="S67" s="506"/>
      <c r="T67" s="47" t="s">
        <v>72</v>
      </c>
      <c r="U67" s="477"/>
      <c r="V67" s="45" t="s">
        <v>73</v>
      </c>
      <c r="W67" s="504" t="s">
        <v>71</v>
      </c>
      <c r="X67" s="505"/>
      <c r="Y67" s="506"/>
      <c r="Z67" s="47" t="s">
        <v>72</v>
      </c>
      <c r="AA67" s="477"/>
      <c r="AB67" s="45" t="s">
        <v>73</v>
      </c>
      <c r="AC67" s="504" t="s">
        <v>71</v>
      </c>
      <c r="AD67" s="505"/>
      <c r="AE67" s="506"/>
      <c r="AF67" s="47" t="s">
        <v>72</v>
      </c>
      <c r="AG67" s="477"/>
      <c r="AH67" s="311"/>
      <c r="AI67" s="352"/>
      <c r="AJ67" s="299"/>
      <c r="AK67" s="560"/>
      <c r="AL67" s="561"/>
      <c r="AM67"/>
      <c r="AN67"/>
      <c r="AO67"/>
      <c r="AP67"/>
      <c r="AQ67"/>
      <c r="AR67"/>
      <c r="AS67"/>
    </row>
    <row r="68" spans="1:45" s="11" customFormat="1" ht="15" customHeight="1" x14ac:dyDescent="0.25">
      <c r="A68" s="482">
        <v>3</v>
      </c>
      <c r="B68" s="484" t="str">
        <f>B11</f>
        <v>Седышев Михаил</v>
      </c>
      <c r="C68" s="484" t="str">
        <f>C11</f>
        <v>Самара, "Железный век"</v>
      </c>
      <c r="D68" s="119">
        <v>8</v>
      </c>
      <c r="E68" s="119">
        <v>8</v>
      </c>
      <c r="F68" s="119">
        <v>8</v>
      </c>
      <c r="G68" s="120">
        <v>6</v>
      </c>
      <c r="H68" s="120">
        <v>6</v>
      </c>
      <c r="I68" s="491">
        <f>D69</f>
        <v>36</v>
      </c>
      <c r="J68" s="121">
        <v>8</v>
      </c>
      <c r="K68" s="119">
        <v>10</v>
      </c>
      <c r="L68" s="119">
        <v>10</v>
      </c>
      <c r="M68" s="120">
        <v>8</v>
      </c>
      <c r="N68" s="120">
        <v>4</v>
      </c>
      <c r="O68" s="491">
        <f>SUM(I68,J69)</f>
        <v>76</v>
      </c>
      <c r="P68" s="121">
        <v>10</v>
      </c>
      <c r="Q68" s="119">
        <v>10</v>
      </c>
      <c r="R68" s="119">
        <v>10</v>
      </c>
      <c r="S68" s="120">
        <v>10</v>
      </c>
      <c r="T68" s="120">
        <v>8</v>
      </c>
      <c r="U68" s="491">
        <f>SUM(O68,P69)</f>
        <v>124</v>
      </c>
      <c r="V68" s="121">
        <v>8</v>
      </c>
      <c r="W68" s="119">
        <v>10</v>
      </c>
      <c r="X68" s="119">
        <v>10</v>
      </c>
      <c r="Y68" s="120">
        <v>10</v>
      </c>
      <c r="Z68" s="120">
        <v>8</v>
      </c>
      <c r="AA68" s="491">
        <f>SUM(U68,V69)</f>
        <v>170</v>
      </c>
      <c r="AB68" s="121">
        <v>10</v>
      </c>
      <c r="AC68" s="119">
        <v>10</v>
      </c>
      <c r="AD68" s="119">
        <v>10</v>
      </c>
      <c r="AE68" s="120">
        <v>10</v>
      </c>
      <c r="AF68" s="120">
        <v>6</v>
      </c>
      <c r="AG68" s="493">
        <f>SUM(AA68,AB69)</f>
        <v>216</v>
      </c>
      <c r="AH68" s="635">
        <f>COUNTIF(D68:H68,"=10")+COUNTIF(J68:N68,"=10")+COUNTIF(P68:T68,"=10")+COUNTIF(V68:Z68,"=10")+COUNTIF(AB68:AF68,"=10")</f>
        <v>13</v>
      </c>
      <c r="AI68" s="636">
        <f>COUNTIF(D68:H68,"=8")+COUNTIF(J68:N68,"=8")+COUNTIF(P68:T68,"=8")+COUNTIF(V68:Z68,"=8")+COUNTIF(AB68:AF68,"=8")</f>
        <v>8</v>
      </c>
      <c r="AJ68" s="637">
        <f>AG68</f>
        <v>216</v>
      </c>
      <c r="AK68" s="638" t="s">
        <v>122</v>
      </c>
      <c r="AL68" s="639"/>
      <c r="AM68"/>
      <c r="AN68"/>
      <c r="AO68"/>
      <c r="AP68"/>
      <c r="AQ68"/>
      <c r="AR68"/>
      <c r="AS68"/>
    </row>
    <row r="69" spans="1:45" s="11" customFormat="1" ht="15" customHeight="1" x14ac:dyDescent="0.25">
      <c r="A69" s="490"/>
      <c r="B69" s="486"/>
      <c r="C69" s="486"/>
      <c r="D69" s="499">
        <f>SUM(D68:H68)</f>
        <v>36</v>
      </c>
      <c r="E69" s="499"/>
      <c r="F69" s="499"/>
      <c r="G69" s="499"/>
      <c r="H69" s="500"/>
      <c r="I69" s="492"/>
      <c r="J69" s="501">
        <f>SUM(J68:N68)</f>
        <v>40</v>
      </c>
      <c r="K69" s="499"/>
      <c r="L69" s="499"/>
      <c r="M69" s="499"/>
      <c r="N69" s="500"/>
      <c r="O69" s="492"/>
      <c r="P69" s="501">
        <f>SUM(P68:T68)</f>
        <v>48</v>
      </c>
      <c r="Q69" s="499"/>
      <c r="R69" s="499"/>
      <c r="S69" s="499"/>
      <c r="T69" s="500"/>
      <c r="U69" s="492"/>
      <c r="V69" s="501">
        <f>SUM(V68:Z68)</f>
        <v>46</v>
      </c>
      <c r="W69" s="499"/>
      <c r="X69" s="499"/>
      <c r="Y69" s="499"/>
      <c r="Z69" s="500"/>
      <c r="AA69" s="492"/>
      <c r="AB69" s="501">
        <f>SUM(AB68:AF68)</f>
        <v>46</v>
      </c>
      <c r="AC69" s="499"/>
      <c r="AD69" s="499"/>
      <c r="AE69" s="499"/>
      <c r="AF69" s="500"/>
      <c r="AG69" s="494"/>
      <c r="AH69" s="745"/>
      <c r="AI69" s="746"/>
      <c r="AJ69" s="747"/>
      <c r="AK69" s="748"/>
      <c r="AL69" s="749"/>
      <c r="AM69"/>
      <c r="AN69"/>
      <c r="AO69"/>
      <c r="AP69"/>
      <c r="AQ69"/>
      <c r="AR69"/>
      <c r="AS69"/>
    </row>
    <row r="70" spans="1:45" s="11" customFormat="1" ht="15" customHeight="1" x14ac:dyDescent="0.25">
      <c r="A70" s="507">
        <v>14</v>
      </c>
      <c r="B70" s="177" t="str">
        <f>B33</f>
        <v>Назаров Константин</v>
      </c>
      <c r="C70" s="177" t="str">
        <f>C33</f>
        <v>СПб, "Стриж"</v>
      </c>
      <c r="D70" s="127">
        <v>8</v>
      </c>
      <c r="E70" s="171">
        <v>8</v>
      </c>
      <c r="F70" s="171">
        <v>4</v>
      </c>
      <c r="G70" s="125">
        <v>0</v>
      </c>
      <c r="H70" s="125">
        <v>8</v>
      </c>
      <c r="I70" s="266">
        <f t="shared" ref="I70" si="93">D71</f>
        <v>28</v>
      </c>
      <c r="J70" s="127">
        <v>6</v>
      </c>
      <c r="K70" s="171">
        <v>8</v>
      </c>
      <c r="L70" s="171">
        <v>6</v>
      </c>
      <c r="M70" s="125">
        <v>6</v>
      </c>
      <c r="N70" s="125">
        <v>0</v>
      </c>
      <c r="O70" s="266">
        <f t="shared" ref="O70" si="94">SUM(I70,J71)</f>
        <v>54</v>
      </c>
      <c r="P70" s="127">
        <v>0</v>
      </c>
      <c r="Q70" s="171">
        <v>8</v>
      </c>
      <c r="R70" s="171">
        <v>4</v>
      </c>
      <c r="S70" s="125">
        <v>0</v>
      </c>
      <c r="T70" s="125">
        <v>0</v>
      </c>
      <c r="U70" s="266">
        <f t="shared" ref="U70" si="95">SUM(O70,P71)</f>
        <v>66</v>
      </c>
      <c r="V70" s="127">
        <v>8</v>
      </c>
      <c r="W70" s="171">
        <v>8</v>
      </c>
      <c r="X70" s="171">
        <v>4</v>
      </c>
      <c r="Y70" s="125">
        <v>0</v>
      </c>
      <c r="Z70" s="125">
        <v>10</v>
      </c>
      <c r="AA70" s="266">
        <f t="shared" ref="AA70" si="96">SUM(U70,V71)</f>
        <v>96</v>
      </c>
      <c r="AB70" s="127">
        <v>0</v>
      </c>
      <c r="AC70" s="171">
        <v>10</v>
      </c>
      <c r="AD70" s="171">
        <v>0</v>
      </c>
      <c r="AE70" s="125">
        <v>0</v>
      </c>
      <c r="AF70" s="125">
        <v>6</v>
      </c>
      <c r="AG70" s="502">
        <f t="shared" ref="AG70" si="97">SUM(AA70,AB71)</f>
        <v>112</v>
      </c>
      <c r="AH70" s="644">
        <f t="shared" ref="AH70" si="98">COUNTIF(D70:H70,"=10")+COUNTIF(J70:N70,"=10")+COUNTIF(P70:T70,"=10")+COUNTIF(V70:Z70,"=10")+COUNTIF(AB70:AF70,"=10")</f>
        <v>2</v>
      </c>
      <c r="AI70" s="563">
        <f t="shared" ref="AI70" si="99">COUNTIF(D70:H70,"=8")+COUNTIF(J70:N70,"=8")+COUNTIF(P70:T70,"=8")+COUNTIF(V70:Z70,"=8")+COUNTIF(AB70:AF70,"=8")</f>
        <v>7</v>
      </c>
      <c r="AJ70" s="562">
        <f t="shared" ref="AJ70" si="100">AG70</f>
        <v>112</v>
      </c>
      <c r="AK70" s="645"/>
      <c r="AL70" s="646"/>
      <c r="AM70"/>
      <c r="AN70"/>
      <c r="AO70"/>
      <c r="AP70"/>
      <c r="AQ70"/>
      <c r="AR70"/>
      <c r="AS70"/>
    </row>
    <row r="71" spans="1:45" s="11" customFormat="1" ht="15.75" customHeight="1" thickBot="1" x14ac:dyDescent="0.3">
      <c r="A71" s="462"/>
      <c r="B71" s="174"/>
      <c r="C71" s="174"/>
      <c r="D71" s="207">
        <f t="shared" ref="D71" si="101">SUM(D70:H70)</f>
        <v>28</v>
      </c>
      <c r="E71" s="208"/>
      <c r="F71" s="208"/>
      <c r="G71" s="208"/>
      <c r="H71" s="209"/>
      <c r="I71" s="206"/>
      <c r="J71" s="207">
        <f t="shared" ref="J71" si="102">SUM(J70:N70)</f>
        <v>26</v>
      </c>
      <c r="K71" s="208"/>
      <c r="L71" s="208"/>
      <c r="M71" s="208"/>
      <c r="N71" s="209"/>
      <c r="O71" s="206"/>
      <c r="P71" s="207">
        <f t="shared" ref="P71" si="103">SUM(P70:T70)</f>
        <v>12</v>
      </c>
      <c r="Q71" s="208"/>
      <c r="R71" s="208"/>
      <c r="S71" s="208"/>
      <c r="T71" s="209"/>
      <c r="U71" s="206"/>
      <c r="V71" s="207">
        <f t="shared" ref="V71" si="104">SUM(V70:Z70)</f>
        <v>30</v>
      </c>
      <c r="W71" s="208"/>
      <c r="X71" s="208"/>
      <c r="Y71" s="208"/>
      <c r="Z71" s="209"/>
      <c r="AA71" s="206"/>
      <c r="AB71" s="207">
        <f t="shared" ref="AB71" si="105">SUM(AB70:AF70)</f>
        <v>16</v>
      </c>
      <c r="AC71" s="208"/>
      <c r="AD71" s="208"/>
      <c r="AE71" s="208"/>
      <c r="AF71" s="209"/>
      <c r="AG71" s="503"/>
      <c r="AH71" s="750"/>
      <c r="AI71" s="751"/>
      <c r="AJ71" s="752"/>
      <c r="AK71" s="753"/>
      <c r="AL71" s="754"/>
      <c r="AM71"/>
      <c r="AN71"/>
      <c r="AO71"/>
      <c r="AP71"/>
      <c r="AQ71"/>
      <c r="AR71"/>
      <c r="AS71"/>
    </row>
    <row r="72" spans="1:45" s="11" customFormat="1" ht="15" customHeight="1" x14ac:dyDescent="0.25">
      <c r="A72" s="482">
        <v>5</v>
      </c>
      <c r="B72" s="485" t="str">
        <f>B15</f>
        <v>Гусев Дмитрий</v>
      </c>
      <c r="C72" s="485" t="str">
        <f>C13</f>
        <v>СПб, "78 Легион"</v>
      </c>
      <c r="D72" s="119">
        <v>0</v>
      </c>
      <c r="E72" s="119">
        <v>8</v>
      </c>
      <c r="F72" s="119">
        <v>4</v>
      </c>
      <c r="G72" s="120">
        <v>0</v>
      </c>
      <c r="H72" s="120">
        <v>10</v>
      </c>
      <c r="I72" s="491">
        <f t="shared" ref="I72" si="106">D73</f>
        <v>22</v>
      </c>
      <c r="J72" s="121">
        <v>4</v>
      </c>
      <c r="K72" s="119">
        <v>10</v>
      </c>
      <c r="L72" s="119">
        <v>6</v>
      </c>
      <c r="M72" s="120">
        <v>0</v>
      </c>
      <c r="N72" s="120">
        <v>8</v>
      </c>
      <c r="O72" s="491">
        <f t="shared" ref="O72" si="107">SUM(I72,J73)</f>
        <v>50</v>
      </c>
      <c r="P72" s="121">
        <v>8</v>
      </c>
      <c r="Q72" s="119">
        <v>10</v>
      </c>
      <c r="R72" s="119">
        <v>0</v>
      </c>
      <c r="S72" s="120">
        <v>0</v>
      </c>
      <c r="T72" s="120">
        <v>6</v>
      </c>
      <c r="U72" s="491">
        <f t="shared" ref="U72" si="108">SUM(O72,P73)</f>
        <v>74</v>
      </c>
      <c r="V72" s="121">
        <v>10</v>
      </c>
      <c r="W72" s="119">
        <v>8</v>
      </c>
      <c r="X72" s="119">
        <v>6</v>
      </c>
      <c r="Y72" s="120">
        <v>0</v>
      </c>
      <c r="Z72" s="120">
        <v>0</v>
      </c>
      <c r="AA72" s="491">
        <f t="shared" ref="AA72" si="109">SUM(U72,V73)</f>
        <v>98</v>
      </c>
      <c r="AB72" s="121">
        <v>4</v>
      </c>
      <c r="AC72" s="119">
        <v>8</v>
      </c>
      <c r="AD72" s="119">
        <v>8</v>
      </c>
      <c r="AE72" s="120">
        <v>6</v>
      </c>
      <c r="AF72" s="120">
        <v>8</v>
      </c>
      <c r="AG72" s="493">
        <f t="shared" ref="AG72" si="110">SUM(AA72,AB73)</f>
        <v>132</v>
      </c>
      <c r="AH72" s="635">
        <f t="shared" ref="AH72" si="111">COUNTIF(D72:H72,"=10")+COUNTIF(J72:N72,"=10")+COUNTIF(P72:T72,"=10")+COUNTIF(V72:Z72,"=10")+COUNTIF(AB72:AF72,"=10")</f>
        <v>4</v>
      </c>
      <c r="AI72" s="636">
        <f t="shared" ref="AI72" si="112">COUNTIF(D72:H72,"=8")+COUNTIF(J72:N72,"=8")+COUNTIF(P72:T72,"=8")+COUNTIF(V72:Z72,"=8")+COUNTIF(AB72:AF72,"=8")</f>
        <v>7</v>
      </c>
      <c r="AJ72" s="637">
        <f t="shared" ref="AJ72" si="113">AG72</f>
        <v>132</v>
      </c>
      <c r="AK72" s="638" t="s">
        <v>122</v>
      </c>
      <c r="AL72" s="639"/>
      <c r="AM72"/>
      <c r="AN72"/>
      <c r="AO72"/>
      <c r="AP72"/>
      <c r="AQ72"/>
      <c r="AR72"/>
      <c r="AS72"/>
    </row>
    <row r="73" spans="1:45" s="11" customFormat="1" ht="15" customHeight="1" x14ac:dyDescent="0.25">
      <c r="A73" s="490"/>
      <c r="B73" s="486"/>
      <c r="C73" s="486"/>
      <c r="D73" s="499">
        <f t="shared" ref="D73" si="114">SUM(D72:H72)</f>
        <v>22</v>
      </c>
      <c r="E73" s="499"/>
      <c r="F73" s="499"/>
      <c r="G73" s="499"/>
      <c r="H73" s="500"/>
      <c r="I73" s="492"/>
      <c r="J73" s="501">
        <f t="shared" ref="J73" si="115">SUM(J72:N72)</f>
        <v>28</v>
      </c>
      <c r="K73" s="499"/>
      <c r="L73" s="499"/>
      <c r="M73" s="499"/>
      <c r="N73" s="500"/>
      <c r="O73" s="492"/>
      <c r="P73" s="501">
        <f t="shared" ref="P73" si="116">SUM(P72:T72)</f>
        <v>24</v>
      </c>
      <c r="Q73" s="499"/>
      <c r="R73" s="499"/>
      <c r="S73" s="499"/>
      <c r="T73" s="500"/>
      <c r="U73" s="492"/>
      <c r="V73" s="501">
        <f t="shared" ref="V73" si="117">SUM(V72:Z72)</f>
        <v>24</v>
      </c>
      <c r="W73" s="499"/>
      <c r="X73" s="499"/>
      <c r="Y73" s="499"/>
      <c r="Z73" s="500"/>
      <c r="AA73" s="492"/>
      <c r="AB73" s="501">
        <f t="shared" ref="AB73" si="118">SUM(AB72:AF72)</f>
        <v>34</v>
      </c>
      <c r="AC73" s="499"/>
      <c r="AD73" s="499"/>
      <c r="AE73" s="499"/>
      <c r="AF73" s="500"/>
      <c r="AG73" s="494"/>
      <c r="AH73" s="745"/>
      <c r="AI73" s="746"/>
      <c r="AJ73" s="747"/>
      <c r="AK73" s="748"/>
      <c r="AL73" s="749"/>
      <c r="AM73"/>
      <c r="AN73"/>
      <c r="AO73"/>
      <c r="AP73"/>
      <c r="AQ73"/>
      <c r="AR73"/>
      <c r="AS73"/>
    </row>
    <row r="74" spans="1:45" s="11" customFormat="1" ht="15" customHeight="1" x14ac:dyDescent="0.25">
      <c r="A74" s="507">
        <v>12</v>
      </c>
      <c r="B74" s="173" t="str">
        <f>B29</f>
        <v>Плотников Владислав</v>
      </c>
      <c r="C74" s="173" t="str">
        <f>C31</f>
        <v>СПб, "78 Легион"</v>
      </c>
      <c r="D74" s="127">
        <v>0</v>
      </c>
      <c r="E74" s="171">
        <v>4</v>
      </c>
      <c r="F74" s="171">
        <v>0</v>
      </c>
      <c r="G74" s="125">
        <v>0</v>
      </c>
      <c r="H74" s="125">
        <v>8</v>
      </c>
      <c r="I74" s="266">
        <f t="shared" ref="I74" si="119">D75</f>
        <v>12</v>
      </c>
      <c r="J74" s="127">
        <v>10</v>
      </c>
      <c r="K74" s="171">
        <v>10</v>
      </c>
      <c r="L74" s="171">
        <v>10</v>
      </c>
      <c r="M74" s="125">
        <v>0</v>
      </c>
      <c r="N74" s="125">
        <v>4</v>
      </c>
      <c r="O74" s="266">
        <f t="shared" ref="O74" si="120">SUM(I74,J75)</f>
        <v>46</v>
      </c>
      <c r="P74" s="127">
        <v>10</v>
      </c>
      <c r="Q74" s="171">
        <v>8</v>
      </c>
      <c r="R74" s="171">
        <v>8</v>
      </c>
      <c r="S74" s="125">
        <v>0</v>
      </c>
      <c r="T74" s="125">
        <v>6</v>
      </c>
      <c r="U74" s="266">
        <f t="shared" ref="U74" si="121">SUM(O74,P75)</f>
        <v>78</v>
      </c>
      <c r="V74" s="127">
        <v>10</v>
      </c>
      <c r="W74" s="171">
        <v>6</v>
      </c>
      <c r="X74" s="171">
        <v>6</v>
      </c>
      <c r="Y74" s="125">
        <v>0</v>
      </c>
      <c r="Z74" s="125">
        <v>6</v>
      </c>
      <c r="AA74" s="266">
        <f t="shared" ref="AA74" si="122">SUM(U74,V75)</f>
        <v>106</v>
      </c>
      <c r="AB74" s="127">
        <v>8</v>
      </c>
      <c r="AC74" s="171">
        <v>8</v>
      </c>
      <c r="AD74" s="171">
        <v>0</v>
      </c>
      <c r="AE74" s="125">
        <v>0</v>
      </c>
      <c r="AF74" s="125">
        <v>8</v>
      </c>
      <c r="AG74" s="502">
        <f t="shared" ref="AG74" si="123">SUM(AA74,AB75)</f>
        <v>130</v>
      </c>
      <c r="AH74" s="644">
        <f t="shared" ref="AH74" si="124">COUNTIF(D74:H74,"=10")+COUNTIF(J74:N74,"=10")+COUNTIF(P74:T74,"=10")+COUNTIF(V74:Z74,"=10")+COUNTIF(AB74:AF74,"=10")</f>
        <v>5</v>
      </c>
      <c r="AI74" s="563">
        <f t="shared" ref="AI74" si="125">COUNTIF(D74:H74,"=8")+COUNTIF(J74:N74,"=8")+COUNTIF(P74:T74,"=8")+COUNTIF(V74:Z74,"=8")+COUNTIF(AB74:AF74,"=8")</f>
        <v>6</v>
      </c>
      <c r="AJ74" s="562">
        <f t="shared" ref="AJ74" si="126">AG74</f>
        <v>130</v>
      </c>
      <c r="AK74" s="645"/>
      <c r="AL74" s="646"/>
      <c r="AM74"/>
      <c r="AN74"/>
      <c r="AO74"/>
      <c r="AP74"/>
      <c r="AQ74"/>
      <c r="AR74"/>
      <c r="AS74"/>
    </row>
    <row r="75" spans="1:45" s="11" customFormat="1" ht="15.75" customHeight="1" thickBot="1" x14ac:dyDescent="0.3">
      <c r="A75" s="462"/>
      <c r="B75" s="174"/>
      <c r="C75" s="174"/>
      <c r="D75" s="207">
        <f t="shared" ref="D75" si="127">SUM(D74:H74)</f>
        <v>12</v>
      </c>
      <c r="E75" s="208"/>
      <c r="F75" s="208"/>
      <c r="G75" s="208"/>
      <c r="H75" s="209"/>
      <c r="I75" s="206"/>
      <c r="J75" s="207">
        <f t="shared" ref="J75" si="128">SUM(J74:N74)</f>
        <v>34</v>
      </c>
      <c r="K75" s="208"/>
      <c r="L75" s="208"/>
      <c r="M75" s="208"/>
      <c r="N75" s="209"/>
      <c r="O75" s="206"/>
      <c r="P75" s="207">
        <f t="shared" ref="P75" si="129">SUM(P74:T74)</f>
        <v>32</v>
      </c>
      <c r="Q75" s="208"/>
      <c r="R75" s="208"/>
      <c r="S75" s="208"/>
      <c r="T75" s="209"/>
      <c r="U75" s="206"/>
      <c r="V75" s="207">
        <f t="shared" ref="V75" si="130">SUM(V74:Z74)</f>
        <v>28</v>
      </c>
      <c r="W75" s="208"/>
      <c r="X75" s="208"/>
      <c r="Y75" s="208"/>
      <c r="Z75" s="209"/>
      <c r="AA75" s="206"/>
      <c r="AB75" s="207">
        <f t="shared" ref="AB75" si="131">SUM(AB74:AF74)</f>
        <v>24</v>
      </c>
      <c r="AC75" s="208"/>
      <c r="AD75" s="208"/>
      <c r="AE75" s="208"/>
      <c r="AF75" s="209"/>
      <c r="AG75" s="503"/>
      <c r="AH75" s="750"/>
      <c r="AI75" s="751"/>
      <c r="AJ75" s="752"/>
      <c r="AK75" s="753"/>
      <c r="AL75" s="754"/>
      <c r="AM75"/>
      <c r="AN75"/>
      <c r="AO75"/>
      <c r="AP75"/>
      <c r="AQ75"/>
      <c r="AR75"/>
      <c r="AS75"/>
    </row>
    <row r="76" spans="1:45" s="11" customFormat="1" ht="16.5" thickBot="1" x14ac:dyDescent="0.3">
      <c r="A76" s="7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K76"/>
      <c r="AL76"/>
      <c r="AM76"/>
      <c r="AN76"/>
      <c r="AO76"/>
      <c r="AP76"/>
      <c r="AQ76"/>
      <c r="AR76"/>
      <c r="AS76"/>
    </row>
    <row r="77" spans="1:45" s="11" customFormat="1" ht="21.75" thickBot="1" x14ac:dyDescent="0.3">
      <c r="A77" s="80"/>
      <c r="B77" s="508" t="s">
        <v>70</v>
      </c>
      <c r="C77" s="509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3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42"/>
      <c r="AI77" s="42"/>
      <c r="AJ77" s="42"/>
      <c r="AK77"/>
      <c r="AL77"/>
      <c r="AM77"/>
      <c r="AN77"/>
      <c r="AO77"/>
      <c r="AP77"/>
      <c r="AQ77"/>
      <c r="AR77"/>
      <c r="AS77"/>
    </row>
    <row r="78" spans="1:45" s="11" customFormat="1" ht="15" customHeight="1" x14ac:dyDescent="0.25">
      <c r="A78" s="510" t="s">
        <v>0</v>
      </c>
      <c r="B78" s="223" t="s">
        <v>17</v>
      </c>
      <c r="C78" s="223" t="s">
        <v>1</v>
      </c>
      <c r="D78" s="478" t="s">
        <v>2</v>
      </c>
      <c r="E78" s="479"/>
      <c r="F78" s="479"/>
      <c r="G78" s="480"/>
      <c r="H78" s="481"/>
      <c r="I78" s="367" t="s">
        <v>14</v>
      </c>
      <c r="J78" s="478" t="s">
        <v>3</v>
      </c>
      <c r="K78" s="479"/>
      <c r="L78" s="479"/>
      <c r="M78" s="480"/>
      <c r="N78" s="481"/>
      <c r="O78" s="367" t="s">
        <v>14</v>
      </c>
      <c r="P78" s="478" t="s">
        <v>4</v>
      </c>
      <c r="Q78" s="479"/>
      <c r="R78" s="479"/>
      <c r="S78" s="480"/>
      <c r="T78" s="481"/>
      <c r="U78" s="367" t="s">
        <v>14</v>
      </c>
      <c r="V78" s="478" t="s">
        <v>5</v>
      </c>
      <c r="W78" s="479"/>
      <c r="X78" s="479"/>
      <c r="Y78" s="480"/>
      <c r="Z78" s="481"/>
      <c r="AA78" s="367" t="s">
        <v>14</v>
      </c>
      <c r="AB78" s="478" t="s">
        <v>6</v>
      </c>
      <c r="AC78" s="479"/>
      <c r="AD78" s="479"/>
      <c r="AE78" s="480"/>
      <c r="AF78" s="481"/>
      <c r="AG78" s="367" t="s">
        <v>14</v>
      </c>
      <c r="AH78" s="488" t="s">
        <v>22</v>
      </c>
      <c r="AI78" s="385" t="s">
        <v>23</v>
      </c>
      <c r="AJ78" s="223" t="s">
        <v>7</v>
      </c>
      <c r="AK78" s="558" t="s">
        <v>68</v>
      </c>
      <c r="AL78" s="559"/>
      <c r="AM78"/>
      <c r="AN78"/>
      <c r="AO78"/>
      <c r="AP78"/>
      <c r="AQ78"/>
      <c r="AR78"/>
      <c r="AS78"/>
    </row>
    <row r="79" spans="1:45" s="11" customFormat="1" ht="15.75" customHeight="1" thickBot="1" x14ac:dyDescent="0.3">
      <c r="A79" s="462"/>
      <c r="B79" s="224"/>
      <c r="C79" s="224"/>
      <c r="D79" s="45" t="s">
        <v>73</v>
      </c>
      <c r="E79" s="504" t="s">
        <v>71</v>
      </c>
      <c r="F79" s="505"/>
      <c r="G79" s="506"/>
      <c r="H79" s="47" t="s">
        <v>72</v>
      </c>
      <c r="I79" s="477"/>
      <c r="J79" s="45" t="s">
        <v>73</v>
      </c>
      <c r="K79" s="504" t="s">
        <v>71</v>
      </c>
      <c r="L79" s="505"/>
      <c r="M79" s="506"/>
      <c r="N79" s="47" t="s">
        <v>72</v>
      </c>
      <c r="O79" s="477"/>
      <c r="P79" s="45" t="s">
        <v>73</v>
      </c>
      <c r="Q79" s="504" t="s">
        <v>71</v>
      </c>
      <c r="R79" s="505"/>
      <c r="S79" s="506"/>
      <c r="T79" s="47" t="s">
        <v>72</v>
      </c>
      <c r="U79" s="477"/>
      <c r="V79" s="45" t="s">
        <v>73</v>
      </c>
      <c r="W79" s="504" t="s">
        <v>71</v>
      </c>
      <c r="X79" s="505"/>
      <c r="Y79" s="506"/>
      <c r="Z79" s="47" t="s">
        <v>72</v>
      </c>
      <c r="AA79" s="477"/>
      <c r="AB79" s="45" t="s">
        <v>73</v>
      </c>
      <c r="AC79" s="504" t="s">
        <v>71</v>
      </c>
      <c r="AD79" s="505"/>
      <c r="AE79" s="506"/>
      <c r="AF79" s="47" t="s">
        <v>72</v>
      </c>
      <c r="AG79" s="477"/>
      <c r="AH79" s="311"/>
      <c r="AI79" s="352"/>
      <c r="AJ79" s="299"/>
      <c r="AK79" s="560"/>
      <c r="AL79" s="561"/>
      <c r="AM79"/>
      <c r="AN79"/>
      <c r="AO79"/>
      <c r="AP79"/>
      <c r="AQ79"/>
      <c r="AR79"/>
      <c r="AS79"/>
    </row>
    <row r="80" spans="1:45" s="11" customFormat="1" ht="15" customHeight="1" x14ac:dyDescent="0.25">
      <c r="A80" s="482">
        <v>7</v>
      </c>
      <c r="B80" s="484" t="str">
        <f>B19</f>
        <v>Шлоков Роман</v>
      </c>
      <c r="C80" s="484" t="str">
        <f>C19</f>
        <v>Москва, "Freeknife"</v>
      </c>
      <c r="D80" s="119">
        <v>10</v>
      </c>
      <c r="E80" s="119">
        <v>10</v>
      </c>
      <c r="F80" s="119">
        <v>8</v>
      </c>
      <c r="G80" s="120">
        <v>6</v>
      </c>
      <c r="H80" s="120">
        <v>8</v>
      </c>
      <c r="I80" s="491">
        <f>D81</f>
        <v>42</v>
      </c>
      <c r="J80" s="121">
        <v>10</v>
      </c>
      <c r="K80" s="119">
        <v>10</v>
      </c>
      <c r="L80" s="119">
        <v>10</v>
      </c>
      <c r="M80" s="120">
        <v>0</v>
      </c>
      <c r="N80" s="120">
        <v>8</v>
      </c>
      <c r="O80" s="491">
        <f>SUM(I80,J81)</f>
        <v>80</v>
      </c>
      <c r="P80" s="121">
        <v>6</v>
      </c>
      <c r="Q80" s="119">
        <v>10</v>
      </c>
      <c r="R80" s="119">
        <v>8</v>
      </c>
      <c r="S80" s="120">
        <v>8</v>
      </c>
      <c r="T80" s="120">
        <v>0</v>
      </c>
      <c r="U80" s="491">
        <f>SUM(O80,P81)</f>
        <v>112</v>
      </c>
      <c r="V80" s="121">
        <v>8</v>
      </c>
      <c r="W80" s="119">
        <v>10</v>
      </c>
      <c r="X80" s="119">
        <v>10</v>
      </c>
      <c r="Y80" s="120">
        <v>8</v>
      </c>
      <c r="Z80" s="120">
        <v>8</v>
      </c>
      <c r="AA80" s="491">
        <f>SUM(U80,V81)</f>
        <v>156</v>
      </c>
      <c r="AB80" s="121">
        <v>10</v>
      </c>
      <c r="AC80" s="119">
        <v>10</v>
      </c>
      <c r="AD80" s="119">
        <v>10</v>
      </c>
      <c r="AE80" s="120">
        <v>8</v>
      </c>
      <c r="AF80" s="120">
        <v>6</v>
      </c>
      <c r="AG80" s="493">
        <f>SUM(AA80,AB81)</f>
        <v>200</v>
      </c>
      <c r="AH80" s="635">
        <f>COUNTIF(D80:H80,"=10")+COUNTIF(J80:N80,"=10")+COUNTIF(P80:T80,"=10")+COUNTIF(V80:Z80,"=10")+COUNTIF(AB80:AF80,"=10")</f>
        <v>11</v>
      </c>
      <c r="AI80" s="636">
        <f>COUNTIF(D80:H80,"=8")+COUNTIF(J80:N80,"=8")+COUNTIF(P80:T80,"=8")+COUNTIF(V80:Z80,"=8")+COUNTIF(AB80:AF80,"=8")</f>
        <v>9</v>
      </c>
      <c r="AJ80" s="637">
        <f>AG80</f>
        <v>200</v>
      </c>
      <c r="AK80" s="638" t="s">
        <v>122</v>
      </c>
      <c r="AL80" s="639"/>
      <c r="AM80"/>
      <c r="AN80"/>
      <c r="AO80"/>
      <c r="AP80"/>
      <c r="AQ80"/>
      <c r="AR80"/>
      <c r="AS80"/>
    </row>
    <row r="81" spans="1:45" s="11" customFormat="1" ht="15" customHeight="1" x14ac:dyDescent="0.25">
      <c r="A81" s="490"/>
      <c r="B81" s="486"/>
      <c r="C81" s="486"/>
      <c r="D81" s="499">
        <f>SUM(D80:H80)</f>
        <v>42</v>
      </c>
      <c r="E81" s="499"/>
      <c r="F81" s="499"/>
      <c r="G81" s="499"/>
      <c r="H81" s="500"/>
      <c r="I81" s="492"/>
      <c r="J81" s="501">
        <f>SUM(J80:N80)</f>
        <v>38</v>
      </c>
      <c r="K81" s="499"/>
      <c r="L81" s="499"/>
      <c r="M81" s="499"/>
      <c r="N81" s="500"/>
      <c r="O81" s="492"/>
      <c r="P81" s="501">
        <f>SUM(P80:T80)</f>
        <v>32</v>
      </c>
      <c r="Q81" s="499"/>
      <c r="R81" s="499"/>
      <c r="S81" s="499"/>
      <c r="T81" s="500"/>
      <c r="U81" s="492"/>
      <c r="V81" s="501">
        <f>SUM(V80:Z80)</f>
        <v>44</v>
      </c>
      <c r="W81" s="499"/>
      <c r="X81" s="499"/>
      <c r="Y81" s="499"/>
      <c r="Z81" s="500"/>
      <c r="AA81" s="492"/>
      <c r="AB81" s="501">
        <f>SUM(AB80:AF80)</f>
        <v>44</v>
      </c>
      <c r="AC81" s="499"/>
      <c r="AD81" s="499"/>
      <c r="AE81" s="499"/>
      <c r="AF81" s="500"/>
      <c r="AG81" s="494"/>
      <c r="AH81" s="745"/>
      <c r="AI81" s="746"/>
      <c r="AJ81" s="747"/>
      <c r="AK81" s="748"/>
      <c r="AL81" s="749"/>
      <c r="AM81"/>
      <c r="AN81"/>
      <c r="AO81"/>
      <c r="AP81"/>
      <c r="AQ81"/>
      <c r="AR81"/>
      <c r="AS81"/>
    </row>
    <row r="82" spans="1:45" s="11" customFormat="1" ht="15" customHeight="1" x14ac:dyDescent="0.25">
      <c r="A82" s="507">
        <v>10</v>
      </c>
      <c r="B82" s="177" t="str">
        <f>B25</f>
        <v>Маненко Кирилл</v>
      </c>
      <c r="C82" s="177" t="str">
        <f>C25</f>
        <v>СПб, "78 Легион"</v>
      </c>
      <c r="D82" s="127">
        <v>10</v>
      </c>
      <c r="E82" s="171">
        <v>8</v>
      </c>
      <c r="F82" s="171">
        <v>8</v>
      </c>
      <c r="G82" s="125">
        <v>0</v>
      </c>
      <c r="H82" s="125">
        <v>8</v>
      </c>
      <c r="I82" s="266">
        <f t="shared" ref="I82" si="132">D83</f>
        <v>34</v>
      </c>
      <c r="J82" s="127">
        <v>8</v>
      </c>
      <c r="K82" s="171">
        <v>10</v>
      </c>
      <c r="L82" s="171">
        <v>6</v>
      </c>
      <c r="M82" s="125">
        <v>6</v>
      </c>
      <c r="N82" s="125">
        <v>10</v>
      </c>
      <c r="O82" s="266">
        <f t="shared" ref="O82" si="133">SUM(I82,J83)</f>
        <v>74</v>
      </c>
      <c r="P82" s="127">
        <v>6</v>
      </c>
      <c r="Q82" s="171">
        <v>10</v>
      </c>
      <c r="R82" s="171">
        <v>0</v>
      </c>
      <c r="S82" s="125">
        <v>0</v>
      </c>
      <c r="T82" s="125">
        <v>6</v>
      </c>
      <c r="U82" s="266">
        <f t="shared" ref="U82" si="134">SUM(O82,P83)</f>
        <v>96</v>
      </c>
      <c r="V82" s="127">
        <v>8</v>
      </c>
      <c r="W82" s="171">
        <v>10</v>
      </c>
      <c r="X82" s="171">
        <v>10</v>
      </c>
      <c r="Y82" s="125">
        <v>8</v>
      </c>
      <c r="Z82" s="125">
        <v>6</v>
      </c>
      <c r="AA82" s="266">
        <f t="shared" ref="AA82" si="135">SUM(U82,V83)</f>
        <v>138</v>
      </c>
      <c r="AB82" s="127">
        <v>10</v>
      </c>
      <c r="AC82" s="171">
        <v>10</v>
      </c>
      <c r="AD82" s="171">
        <v>6</v>
      </c>
      <c r="AE82" s="125">
        <v>4</v>
      </c>
      <c r="AF82" s="125">
        <v>0</v>
      </c>
      <c r="AG82" s="502">
        <f t="shared" ref="AG82" si="136">SUM(AA82,AB83)</f>
        <v>168</v>
      </c>
      <c r="AH82" s="644">
        <f t="shared" ref="AH82" si="137">COUNTIF(D82:H82,"=10")+COUNTIF(J82:N82,"=10")+COUNTIF(P82:T82,"=10")+COUNTIF(V82:Z82,"=10")+COUNTIF(AB82:AF82,"=10")</f>
        <v>8</v>
      </c>
      <c r="AI82" s="563">
        <f t="shared" ref="AI82" si="138">COUNTIF(D82:H82,"=8")+COUNTIF(J82:N82,"=8")+COUNTIF(P82:T82,"=8")+COUNTIF(V82:Z82,"=8")+COUNTIF(AB82:AF82,"=8")</f>
        <v>6</v>
      </c>
      <c r="AJ82" s="562">
        <f t="shared" ref="AJ82" si="139">AG82</f>
        <v>168</v>
      </c>
      <c r="AK82" s="645"/>
      <c r="AL82" s="646"/>
      <c r="AM82"/>
      <c r="AN82"/>
      <c r="AO82"/>
      <c r="AP82"/>
      <c r="AQ82"/>
      <c r="AR82"/>
      <c r="AS82"/>
    </row>
    <row r="83" spans="1:45" s="11" customFormat="1" ht="15.75" customHeight="1" thickBot="1" x14ac:dyDescent="0.3">
      <c r="A83" s="462"/>
      <c r="B83" s="174"/>
      <c r="C83" s="174"/>
      <c r="D83" s="207">
        <f t="shared" ref="D83" si="140">SUM(D82:H82)</f>
        <v>34</v>
      </c>
      <c r="E83" s="208"/>
      <c r="F83" s="208"/>
      <c r="G83" s="208"/>
      <c r="H83" s="209"/>
      <c r="I83" s="206"/>
      <c r="J83" s="207">
        <f t="shared" ref="J83" si="141">SUM(J82:N82)</f>
        <v>40</v>
      </c>
      <c r="K83" s="208"/>
      <c r="L83" s="208"/>
      <c r="M83" s="208"/>
      <c r="N83" s="209"/>
      <c r="O83" s="206"/>
      <c r="P83" s="207">
        <f t="shared" ref="P83" si="142">SUM(P82:T82)</f>
        <v>22</v>
      </c>
      <c r="Q83" s="208"/>
      <c r="R83" s="208"/>
      <c r="S83" s="208"/>
      <c r="T83" s="209"/>
      <c r="U83" s="206"/>
      <c r="V83" s="207">
        <f t="shared" ref="V83" si="143">SUM(V82:Z82)</f>
        <v>42</v>
      </c>
      <c r="W83" s="208"/>
      <c r="X83" s="208"/>
      <c r="Y83" s="208"/>
      <c r="Z83" s="209"/>
      <c r="AA83" s="206"/>
      <c r="AB83" s="207">
        <f t="shared" ref="AB83" si="144">SUM(AB82:AF82)</f>
        <v>30</v>
      </c>
      <c r="AC83" s="208"/>
      <c r="AD83" s="208"/>
      <c r="AE83" s="208"/>
      <c r="AF83" s="209"/>
      <c r="AG83" s="503"/>
      <c r="AH83" s="750"/>
      <c r="AI83" s="751"/>
      <c r="AJ83" s="752"/>
      <c r="AK83" s="753"/>
      <c r="AL83" s="754"/>
      <c r="AM83"/>
      <c r="AN83"/>
      <c r="AO83"/>
      <c r="AP83"/>
      <c r="AQ83"/>
      <c r="AR83"/>
      <c r="AS83"/>
    </row>
    <row r="84" spans="1:45" s="11" customFormat="1" ht="15" customHeight="1" x14ac:dyDescent="0.25">
      <c r="A84" s="482">
        <v>2</v>
      </c>
      <c r="B84" s="485" t="str">
        <f>B9</f>
        <v>Чепурнов Василий</v>
      </c>
      <c r="C84" s="485" t="str">
        <f>C9</f>
        <v>Выборг</v>
      </c>
      <c r="D84" s="119">
        <v>8</v>
      </c>
      <c r="E84" s="119">
        <v>10</v>
      </c>
      <c r="F84" s="119">
        <v>10</v>
      </c>
      <c r="G84" s="120">
        <v>8</v>
      </c>
      <c r="H84" s="120">
        <v>8</v>
      </c>
      <c r="I84" s="491">
        <f t="shared" ref="I84" si="145">D85</f>
        <v>44</v>
      </c>
      <c r="J84" s="121">
        <v>8</v>
      </c>
      <c r="K84" s="119">
        <v>10</v>
      </c>
      <c r="L84" s="119">
        <v>10</v>
      </c>
      <c r="M84" s="120">
        <v>8</v>
      </c>
      <c r="N84" s="120">
        <v>8</v>
      </c>
      <c r="O84" s="491">
        <f t="shared" ref="O84" si="146">SUM(I84,J85)</f>
        <v>88</v>
      </c>
      <c r="P84" s="121">
        <v>10</v>
      </c>
      <c r="Q84" s="119">
        <v>10</v>
      </c>
      <c r="R84" s="119">
        <v>8</v>
      </c>
      <c r="S84" s="120">
        <v>6</v>
      </c>
      <c r="T84" s="120">
        <v>10</v>
      </c>
      <c r="U84" s="491">
        <f t="shared" ref="U84" si="147">SUM(O84,P85)</f>
        <v>132</v>
      </c>
      <c r="V84" s="121">
        <v>8</v>
      </c>
      <c r="W84" s="119">
        <v>8</v>
      </c>
      <c r="X84" s="119">
        <v>8</v>
      </c>
      <c r="Y84" s="120">
        <v>4</v>
      </c>
      <c r="Z84" s="120">
        <v>8</v>
      </c>
      <c r="AA84" s="491">
        <f t="shared" ref="AA84" si="148">SUM(U84,V85)</f>
        <v>168</v>
      </c>
      <c r="AB84" s="121">
        <v>10</v>
      </c>
      <c r="AC84" s="119">
        <v>10</v>
      </c>
      <c r="AD84" s="119">
        <v>8</v>
      </c>
      <c r="AE84" s="120">
        <v>8</v>
      </c>
      <c r="AF84" s="120">
        <v>10</v>
      </c>
      <c r="AG84" s="493">
        <f t="shared" ref="AG84" si="149">SUM(AA84,AB85)</f>
        <v>214</v>
      </c>
      <c r="AH84" s="635">
        <f t="shared" ref="AH84" si="150">COUNTIF(D84:H84,"=10")+COUNTIF(J84:N84,"=10")+COUNTIF(P84:T84,"=10")+COUNTIF(V84:Z84,"=10")+COUNTIF(AB84:AF84,"=10")</f>
        <v>10</v>
      </c>
      <c r="AI84" s="636">
        <f t="shared" ref="AI84" si="151">COUNTIF(D84:H84,"=8")+COUNTIF(J84:N84,"=8")+COUNTIF(P84:T84,"=8")+COUNTIF(V84:Z84,"=8")+COUNTIF(AB84:AF84,"=8")</f>
        <v>13</v>
      </c>
      <c r="AJ84" s="637">
        <f t="shared" ref="AJ84" si="152">AG84</f>
        <v>214</v>
      </c>
      <c r="AK84" s="638" t="s">
        <v>122</v>
      </c>
      <c r="AL84" s="639"/>
      <c r="AM84"/>
      <c r="AN84"/>
      <c r="AO84"/>
      <c r="AP84"/>
      <c r="AQ84"/>
      <c r="AR84"/>
      <c r="AS84"/>
    </row>
    <row r="85" spans="1:45" s="11" customFormat="1" ht="15" customHeight="1" x14ac:dyDescent="0.25">
      <c r="A85" s="490"/>
      <c r="B85" s="486"/>
      <c r="C85" s="486"/>
      <c r="D85" s="499">
        <f t="shared" ref="D85" si="153">SUM(D84:H84)</f>
        <v>44</v>
      </c>
      <c r="E85" s="499"/>
      <c r="F85" s="499"/>
      <c r="G85" s="499"/>
      <c r="H85" s="500"/>
      <c r="I85" s="492"/>
      <c r="J85" s="501">
        <f t="shared" ref="J85" si="154">SUM(J84:N84)</f>
        <v>44</v>
      </c>
      <c r="K85" s="499"/>
      <c r="L85" s="499"/>
      <c r="M85" s="499"/>
      <c r="N85" s="500"/>
      <c r="O85" s="492"/>
      <c r="P85" s="501">
        <f t="shared" ref="P85" si="155">SUM(P84:T84)</f>
        <v>44</v>
      </c>
      <c r="Q85" s="499"/>
      <c r="R85" s="499"/>
      <c r="S85" s="499"/>
      <c r="T85" s="500"/>
      <c r="U85" s="492"/>
      <c r="V85" s="501">
        <f t="shared" ref="V85" si="156">SUM(V84:Z84)</f>
        <v>36</v>
      </c>
      <c r="W85" s="499"/>
      <c r="X85" s="499"/>
      <c r="Y85" s="499"/>
      <c r="Z85" s="500"/>
      <c r="AA85" s="492"/>
      <c r="AB85" s="501">
        <f t="shared" ref="AB85" si="157">SUM(AB84:AF84)</f>
        <v>46</v>
      </c>
      <c r="AC85" s="499"/>
      <c r="AD85" s="499"/>
      <c r="AE85" s="499"/>
      <c r="AF85" s="500"/>
      <c r="AG85" s="494"/>
      <c r="AH85" s="745"/>
      <c r="AI85" s="746"/>
      <c r="AJ85" s="747"/>
      <c r="AK85" s="748"/>
      <c r="AL85" s="749"/>
      <c r="AM85"/>
      <c r="AN85"/>
      <c r="AO85"/>
      <c r="AP85"/>
      <c r="AQ85"/>
      <c r="AR85"/>
      <c r="AS85"/>
    </row>
    <row r="86" spans="1:45" s="11" customFormat="1" ht="15" customHeight="1" x14ac:dyDescent="0.25">
      <c r="A86" s="507">
        <v>15</v>
      </c>
      <c r="B86" s="173" t="str">
        <f>B35</f>
        <v>Горячкин Андрей</v>
      </c>
      <c r="C86" s="173" t="str">
        <f>C23</f>
        <v>Москва, "Академия метания"</v>
      </c>
      <c r="D86" s="127">
        <v>10</v>
      </c>
      <c r="E86" s="171">
        <v>8</v>
      </c>
      <c r="F86" s="171">
        <v>6</v>
      </c>
      <c r="G86" s="125">
        <v>4</v>
      </c>
      <c r="H86" s="125">
        <v>4</v>
      </c>
      <c r="I86" s="266">
        <f t="shared" ref="I86" si="158">D87</f>
        <v>32</v>
      </c>
      <c r="J86" s="127">
        <v>6</v>
      </c>
      <c r="K86" s="171">
        <v>10</v>
      </c>
      <c r="L86" s="171">
        <v>0</v>
      </c>
      <c r="M86" s="125">
        <v>0</v>
      </c>
      <c r="N86" s="125">
        <v>10</v>
      </c>
      <c r="O86" s="266">
        <f t="shared" ref="O86" si="159">SUM(I86,J87)</f>
        <v>58</v>
      </c>
      <c r="P86" s="127">
        <v>6</v>
      </c>
      <c r="Q86" s="171">
        <v>10</v>
      </c>
      <c r="R86" s="171">
        <v>6</v>
      </c>
      <c r="S86" s="125">
        <v>0</v>
      </c>
      <c r="T86" s="125">
        <v>4</v>
      </c>
      <c r="U86" s="266">
        <f t="shared" ref="U86" si="160">SUM(O86,P87)</f>
        <v>84</v>
      </c>
      <c r="V86" s="127">
        <v>8</v>
      </c>
      <c r="W86" s="171">
        <v>10</v>
      </c>
      <c r="X86" s="171">
        <v>6</v>
      </c>
      <c r="Y86" s="125">
        <v>0</v>
      </c>
      <c r="Z86" s="125">
        <v>0</v>
      </c>
      <c r="AA86" s="266">
        <f t="shared" ref="AA86" si="161">SUM(U86,V87)</f>
        <v>108</v>
      </c>
      <c r="AB86" s="127">
        <v>6</v>
      </c>
      <c r="AC86" s="171">
        <v>10</v>
      </c>
      <c r="AD86" s="171">
        <v>0</v>
      </c>
      <c r="AE86" s="125">
        <v>0</v>
      </c>
      <c r="AF86" s="125">
        <v>0</v>
      </c>
      <c r="AG86" s="502">
        <f t="shared" ref="AG86" si="162">SUM(AA86,AB87)</f>
        <v>124</v>
      </c>
      <c r="AH86" s="644">
        <f t="shared" ref="AH86" si="163">COUNTIF(D86:H86,"=10")+COUNTIF(J86:N86,"=10")+COUNTIF(P86:T86,"=10")+COUNTIF(V86:Z86,"=10")+COUNTIF(AB86:AF86,"=10")</f>
        <v>6</v>
      </c>
      <c r="AI86" s="563">
        <f t="shared" ref="AI86" si="164">COUNTIF(D86:H86,"=8")+COUNTIF(J86:N86,"=8")+COUNTIF(P86:T86,"=8")+COUNTIF(V86:Z86,"=8")+COUNTIF(AB86:AF86,"=8")</f>
        <v>2</v>
      </c>
      <c r="AJ86" s="562">
        <f t="shared" ref="AJ86" si="165">AG86</f>
        <v>124</v>
      </c>
      <c r="AK86" s="645"/>
      <c r="AL86" s="646"/>
      <c r="AM86"/>
      <c r="AN86"/>
      <c r="AO86"/>
      <c r="AP86"/>
      <c r="AQ86"/>
      <c r="AR86"/>
      <c r="AS86"/>
    </row>
    <row r="87" spans="1:45" s="11" customFormat="1" ht="15.75" customHeight="1" thickBot="1" x14ac:dyDescent="0.3">
      <c r="A87" s="462"/>
      <c r="B87" s="174"/>
      <c r="C87" s="174"/>
      <c r="D87" s="207">
        <f t="shared" ref="D87" si="166">SUM(D86:H86)</f>
        <v>32</v>
      </c>
      <c r="E87" s="208"/>
      <c r="F87" s="208"/>
      <c r="G87" s="208"/>
      <c r="H87" s="209"/>
      <c r="I87" s="206"/>
      <c r="J87" s="207">
        <f t="shared" ref="J87" si="167">SUM(J86:N86)</f>
        <v>26</v>
      </c>
      <c r="K87" s="208"/>
      <c r="L87" s="208"/>
      <c r="M87" s="208"/>
      <c r="N87" s="209"/>
      <c r="O87" s="206"/>
      <c r="P87" s="207">
        <f t="shared" ref="P87" si="168">SUM(P86:T86)</f>
        <v>26</v>
      </c>
      <c r="Q87" s="208"/>
      <c r="R87" s="208"/>
      <c r="S87" s="208"/>
      <c r="T87" s="209"/>
      <c r="U87" s="206"/>
      <c r="V87" s="207">
        <f t="shared" ref="V87" si="169">SUM(V86:Z86)</f>
        <v>24</v>
      </c>
      <c r="W87" s="208"/>
      <c r="X87" s="208"/>
      <c r="Y87" s="208"/>
      <c r="Z87" s="209"/>
      <c r="AA87" s="206"/>
      <c r="AB87" s="207">
        <f t="shared" ref="AB87" si="170">SUM(AB86:AF86)</f>
        <v>16</v>
      </c>
      <c r="AC87" s="208"/>
      <c r="AD87" s="208"/>
      <c r="AE87" s="208"/>
      <c r="AF87" s="209"/>
      <c r="AG87" s="503"/>
      <c r="AH87" s="750"/>
      <c r="AI87" s="751"/>
      <c r="AJ87" s="752"/>
      <c r="AK87" s="753"/>
      <c r="AL87" s="754"/>
      <c r="AM87"/>
      <c r="AN87"/>
      <c r="AO87"/>
      <c r="AP87"/>
      <c r="AQ87"/>
      <c r="AR87"/>
      <c r="AS87"/>
    </row>
    <row r="88" spans="1:45" s="11" customFormat="1" ht="15" customHeight="1" thickBot="1" x14ac:dyDescent="0.3">
      <c r="A88" s="7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K88"/>
      <c r="AL88"/>
      <c r="AM88"/>
      <c r="AN88"/>
      <c r="AO88"/>
      <c r="AP88"/>
      <c r="AQ88"/>
      <c r="AR88"/>
      <c r="AS88"/>
    </row>
    <row r="89" spans="1:45" s="11" customFormat="1" ht="15.75" customHeight="1" thickBot="1" x14ac:dyDescent="0.3">
      <c r="A89" s="80"/>
      <c r="B89" s="508" t="s">
        <v>65</v>
      </c>
      <c r="C89" s="509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3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42"/>
      <c r="AI89" s="42"/>
      <c r="AJ89" s="42"/>
      <c r="AK89"/>
      <c r="AL89"/>
      <c r="AM89"/>
      <c r="AN89"/>
      <c r="AO89"/>
      <c r="AP89"/>
      <c r="AQ89"/>
      <c r="AR89"/>
      <c r="AS89"/>
    </row>
    <row r="90" spans="1:45" s="11" customFormat="1" ht="15" customHeight="1" x14ac:dyDescent="0.25">
      <c r="A90" s="510" t="s">
        <v>0</v>
      </c>
      <c r="B90" s="223" t="s">
        <v>17</v>
      </c>
      <c r="C90" s="223" t="s">
        <v>1</v>
      </c>
      <c r="D90" s="478" t="s">
        <v>2</v>
      </c>
      <c r="E90" s="479"/>
      <c r="F90" s="479"/>
      <c r="G90" s="480"/>
      <c r="H90" s="481"/>
      <c r="I90" s="367" t="s">
        <v>14</v>
      </c>
      <c r="J90" s="478" t="s">
        <v>3</v>
      </c>
      <c r="K90" s="479"/>
      <c r="L90" s="479"/>
      <c r="M90" s="480"/>
      <c r="N90" s="481"/>
      <c r="O90" s="367" t="s">
        <v>14</v>
      </c>
      <c r="P90" s="478" t="s">
        <v>4</v>
      </c>
      <c r="Q90" s="479"/>
      <c r="R90" s="479"/>
      <c r="S90" s="480"/>
      <c r="T90" s="481"/>
      <c r="U90" s="367" t="s">
        <v>14</v>
      </c>
      <c r="V90" s="478" t="s">
        <v>5</v>
      </c>
      <c r="W90" s="479"/>
      <c r="X90" s="479"/>
      <c r="Y90" s="480"/>
      <c r="Z90" s="481"/>
      <c r="AA90" s="367" t="s">
        <v>14</v>
      </c>
      <c r="AB90" s="478" t="s">
        <v>6</v>
      </c>
      <c r="AC90" s="479"/>
      <c r="AD90" s="479"/>
      <c r="AE90" s="480"/>
      <c r="AF90" s="481"/>
      <c r="AG90" s="367" t="s">
        <v>14</v>
      </c>
      <c r="AH90" s="488" t="s">
        <v>22</v>
      </c>
      <c r="AI90" s="385" t="s">
        <v>23</v>
      </c>
      <c r="AJ90" s="647" t="s">
        <v>7</v>
      </c>
      <c r="AK90" s="558" t="s">
        <v>68</v>
      </c>
      <c r="AL90" s="559"/>
      <c r="AM90"/>
      <c r="AN90"/>
      <c r="AO90"/>
      <c r="AP90"/>
      <c r="AQ90"/>
      <c r="AR90"/>
      <c r="AS90"/>
    </row>
    <row r="91" spans="1:45" s="11" customFormat="1" ht="15" customHeight="1" thickBot="1" x14ac:dyDescent="0.3">
      <c r="A91" s="462"/>
      <c r="B91" s="224"/>
      <c r="C91" s="224"/>
      <c r="D91" s="45" t="s">
        <v>73</v>
      </c>
      <c r="E91" s="504" t="s">
        <v>71</v>
      </c>
      <c r="F91" s="505"/>
      <c r="G91" s="506"/>
      <c r="H91" s="47" t="s">
        <v>72</v>
      </c>
      <c r="I91" s="477"/>
      <c r="J91" s="45" t="s">
        <v>73</v>
      </c>
      <c r="K91" s="504" t="s">
        <v>71</v>
      </c>
      <c r="L91" s="505"/>
      <c r="M91" s="506"/>
      <c r="N91" s="47" t="s">
        <v>72</v>
      </c>
      <c r="O91" s="477"/>
      <c r="P91" s="45" t="s">
        <v>73</v>
      </c>
      <c r="Q91" s="504" t="s">
        <v>71</v>
      </c>
      <c r="R91" s="505"/>
      <c r="S91" s="506"/>
      <c r="T91" s="47" t="s">
        <v>72</v>
      </c>
      <c r="U91" s="477"/>
      <c r="V91" s="45" t="s">
        <v>73</v>
      </c>
      <c r="W91" s="504" t="s">
        <v>71</v>
      </c>
      <c r="X91" s="505"/>
      <c r="Y91" s="506"/>
      <c r="Z91" s="47" t="s">
        <v>72</v>
      </c>
      <c r="AA91" s="477"/>
      <c r="AB91" s="45" t="s">
        <v>73</v>
      </c>
      <c r="AC91" s="504" t="s">
        <v>71</v>
      </c>
      <c r="AD91" s="505"/>
      <c r="AE91" s="506"/>
      <c r="AF91" s="47" t="s">
        <v>72</v>
      </c>
      <c r="AG91" s="477"/>
      <c r="AH91" s="311"/>
      <c r="AI91" s="352"/>
      <c r="AJ91" s="648"/>
      <c r="AK91" s="560"/>
      <c r="AL91" s="561"/>
      <c r="AM91"/>
      <c r="AN91"/>
      <c r="AO91"/>
      <c r="AP91"/>
      <c r="AQ91"/>
      <c r="AR91"/>
      <c r="AS91"/>
    </row>
    <row r="92" spans="1:45" s="11" customFormat="1" ht="15" customHeight="1" x14ac:dyDescent="0.25">
      <c r="A92" s="482">
        <v>1</v>
      </c>
      <c r="B92" s="484" t="str">
        <f>Y6</f>
        <v>Дмитриев Артём</v>
      </c>
      <c r="C92" s="484" t="str">
        <f>C7</f>
        <v>Москва, "Nospin"</v>
      </c>
      <c r="D92" s="119">
        <v>8</v>
      </c>
      <c r="E92" s="119">
        <v>10</v>
      </c>
      <c r="F92" s="119">
        <v>8</v>
      </c>
      <c r="G92" s="120">
        <v>6</v>
      </c>
      <c r="H92" s="120">
        <v>6</v>
      </c>
      <c r="I92" s="491">
        <f>D93</f>
        <v>38</v>
      </c>
      <c r="J92" s="121">
        <v>10</v>
      </c>
      <c r="K92" s="119">
        <v>10</v>
      </c>
      <c r="L92" s="119">
        <v>10</v>
      </c>
      <c r="M92" s="120">
        <v>8</v>
      </c>
      <c r="N92" s="120">
        <v>8</v>
      </c>
      <c r="O92" s="491">
        <f>SUM(I92,J93)</f>
        <v>84</v>
      </c>
      <c r="P92" s="121">
        <v>10</v>
      </c>
      <c r="Q92" s="119">
        <v>10</v>
      </c>
      <c r="R92" s="119">
        <v>8</v>
      </c>
      <c r="S92" s="120">
        <v>8</v>
      </c>
      <c r="T92" s="120">
        <v>10</v>
      </c>
      <c r="U92" s="491">
        <f>SUM(O92,P93)</f>
        <v>130</v>
      </c>
      <c r="V92" s="121">
        <v>10</v>
      </c>
      <c r="W92" s="119">
        <v>10</v>
      </c>
      <c r="X92" s="119">
        <v>10</v>
      </c>
      <c r="Y92" s="120">
        <v>10</v>
      </c>
      <c r="Z92" s="120">
        <v>10</v>
      </c>
      <c r="AA92" s="491">
        <f>SUM(U92,V93)</f>
        <v>180</v>
      </c>
      <c r="AB92" s="121">
        <v>8</v>
      </c>
      <c r="AC92" s="119">
        <v>10</v>
      </c>
      <c r="AD92" s="119">
        <v>8</v>
      </c>
      <c r="AE92" s="120">
        <v>4</v>
      </c>
      <c r="AF92" s="120">
        <v>8</v>
      </c>
      <c r="AG92" s="493">
        <f>SUM(AA92,AB93)</f>
        <v>218</v>
      </c>
      <c r="AH92" s="635">
        <f>COUNTIF(D92:H92,"=10")+COUNTIF(J92:N92,"=10")+COUNTIF(P92:T92,"=10")+COUNTIF(V92:Z92,"=10")+COUNTIF(AB92:AF92,"=10")</f>
        <v>13</v>
      </c>
      <c r="AI92" s="636">
        <f>COUNTIF(D92:H92,"=8")+COUNTIF(J92:N92,"=8")+COUNTIF(P92:T92,"=8")+COUNTIF(V92:Z92,"=8")+COUNTIF(AB92:AF92,"=8")</f>
        <v>9</v>
      </c>
      <c r="AJ92" s="637">
        <f>AG92</f>
        <v>218</v>
      </c>
      <c r="AK92" s="638" t="s">
        <v>122</v>
      </c>
      <c r="AL92" s="639"/>
      <c r="AM92"/>
      <c r="AN92"/>
      <c r="AO92"/>
      <c r="AP92"/>
      <c r="AQ92"/>
      <c r="AR92"/>
      <c r="AS92"/>
    </row>
    <row r="93" spans="1:45" s="11" customFormat="1" ht="15.75" customHeight="1" x14ac:dyDescent="0.25">
      <c r="A93" s="490"/>
      <c r="B93" s="486"/>
      <c r="C93" s="486"/>
      <c r="D93" s="499">
        <f>SUM(D92:H92)</f>
        <v>38</v>
      </c>
      <c r="E93" s="499"/>
      <c r="F93" s="499"/>
      <c r="G93" s="499"/>
      <c r="H93" s="500"/>
      <c r="I93" s="492"/>
      <c r="J93" s="501">
        <f>SUM(J92:N92)</f>
        <v>46</v>
      </c>
      <c r="K93" s="499"/>
      <c r="L93" s="499"/>
      <c r="M93" s="499"/>
      <c r="N93" s="500"/>
      <c r="O93" s="492"/>
      <c r="P93" s="501">
        <f>SUM(P92:T92)</f>
        <v>46</v>
      </c>
      <c r="Q93" s="499"/>
      <c r="R93" s="499"/>
      <c r="S93" s="499"/>
      <c r="T93" s="500"/>
      <c r="U93" s="492"/>
      <c r="V93" s="501">
        <f>SUM(V92:Z92)</f>
        <v>50</v>
      </c>
      <c r="W93" s="499"/>
      <c r="X93" s="499"/>
      <c r="Y93" s="499"/>
      <c r="Z93" s="500"/>
      <c r="AA93" s="492"/>
      <c r="AB93" s="501">
        <f>SUM(AB92:AF92)</f>
        <v>38</v>
      </c>
      <c r="AC93" s="499"/>
      <c r="AD93" s="499"/>
      <c r="AE93" s="499"/>
      <c r="AF93" s="500"/>
      <c r="AG93" s="494"/>
      <c r="AH93" s="745"/>
      <c r="AI93" s="746"/>
      <c r="AJ93" s="747"/>
      <c r="AK93" s="748"/>
      <c r="AL93" s="749"/>
      <c r="AM93"/>
      <c r="AN93"/>
      <c r="AO93"/>
      <c r="AP93"/>
      <c r="AQ93"/>
      <c r="AR93"/>
      <c r="AS93"/>
    </row>
    <row r="94" spans="1:45" s="11" customFormat="1" ht="15" customHeight="1" x14ac:dyDescent="0.25">
      <c r="A94" s="507">
        <v>8</v>
      </c>
      <c r="B94" s="177" t="str">
        <f>Y10</f>
        <v>Аюпов Альберт</v>
      </c>
      <c r="C94" s="173" t="str">
        <f>C21</f>
        <v>Москва, "Freeknife"</v>
      </c>
      <c r="D94" s="127">
        <v>6</v>
      </c>
      <c r="E94" s="171">
        <v>8</v>
      </c>
      <c r="F94" s="171">
        <v>6</v>
      </c>
      <c r="G94" s="125">
        <v>4</v>
      </c>
      <c r="H94" s="125">
        <v>10</v>
      </c>
      <c r="I94" s="266">
        <f t="shared" ref="I94" si="171">D95</f>
        <v>34</v>
      </c>
      <c r="J94" s="127">
        <v>8</v>
      </c>
      <c r="K94" s="171">
        <v>8</v>
      </c>
      <c r="L94" s="171">
        <v>6</v>
      </c>
      <c r="M94" s="125">
        <v>0</v>
      </c>
      <c r="N94" s="125">
        <v>6</v>
      </c>
      <c r="O94" s="266">
        <f t="shared" ref="O94" si="172">SUM(I94,J95)</f>
        <v>62</v>
      </c>
      <c r="P94" s="127">
        <v>10</v>
      </c>
      <c r="Q94" s="171">
        <v>8</v>
      </c>
      <c r="R94" s="171">
        <v>8</v>
      </c>
      <c r="S94" s="125">
        <v>4</v>
      </c>
      <c r="T94" s="125">
        <v>8</v>
      </c>
      <c r="U94" s="266">
        <f t="shared" ref="U94" si="173">SUM(O94,P95)</f>
        <v>100</v>
      </c>
      <c r="V94" s="127">
        <v>10</v>
      </c>
      <c r="W94" s="171">
        <v>10</v>
      </c>
      <c r="X94" s="171">
        <v>4</v>
      </c>
      <c r="Y94" s="125">
        <v>0</v>
      </c>
      <c r="Z94" s="125">
        <v>4</v>
      </c>
      <c r="AA94" s="266">
        <f t="shared" ref="AA94" si="174">SUM(U94,V95)</f>
        <v>128</v>
      </c>
      <c r="AB94" s="127">
        <v>8</v>
      </c>
      <c r="AC94" s="171">
        <v>8</v>
      </c>
      <c r="AD94" s="171">
        <v>6</v>
      </c>
      <c r="AE94" s="125">
        <v>4</v>
      </c>
      <c r="AF94" s="125">
        <v>8</v>
      </c>
      <c r="AG94" s="502">
        <f t="shared" ref="AG94" si="175">SUM(AA94,AB95)</f>
        <v>162</v>
      </c>
      <c r="AH94" s="644">
        <f t="shared" ref="AH94" si="176">COUNTIF(D94:H94,"=10")+COUNTIF(J94:N94,"=10")+COUNTIF(P94:T94,"=10")+COUNTIF(V94:Z94,"=10")+COUNTIF(AB94:AF94,"=10")</f>
        <v>4</v>
      </c>
      <c r="AI94" s="563">
        <f t="shared" ref="AI94" si="177">COUNTIF(D94:H94,"=8")+COUNTIF(J94:N94,"=8")+COUNTIF(P94:T94,"=8")+COUNTIF(V94:Z94,"=8")+COUNTIF(AB94:AF94,"=8")</f>
        <v>9</v>
      </c>
      <c r="AJ94" s="562">
        <f t="shared" ref="AJ94" si="178">AG94</f>
        <v>162</v>
      </c>
      <c r="AK94" s="645"/>
      <c r="AL94" s="646"/>
      <c r="AM94"/>
      <c r="AN94"/>
      <c r="AO94"/>
      <c r="AP94"/>
      <c r="AQ94"/>
      <c r="AR94"/>
      <c r="AS94"/>
    </row>
    <row r="95" spans="1:45" s="11" customFormat="1" ht="15" customHeight="1" thickBot="1" x14ac:dyDescent="0.3">
      <c r="A95" s="462"/>
      <c r="B95" s="174"/>
      <c r="C95" s="178"/>
      <c r="D95" s="207">
        <f t="shared" ref="D95" si="179">SUM(D94:H94)</f>
        <v>34</v>
      </c>
      <c r="E95" s="208"/>
      <c r="F95" s="208"/>
      <c r="G95" s="208"/>
      <c r="H95" s="209"/>
      <c r="I95" s="206"/>
      <c r="J95" s="207">
        <f t="shared" ref="J95" si="180">SUM(J94:N94)</f>
        <v>28</v>
      </c>
      <c r="K95" s="208"/>
      <c r="L95" s="208"/>
      <c r="M95" s="208"/>
      <c r="N95" s="209"/>
      <c r="O95" s="206"/>
      <c r="P95" s="207">
        <f t="shared" ref="P95" si="181">SUM(P94:T94)</f>
        <v>38</v>
      </c>
      <c r="Q95" s="208"/>
      <c r="R95" s="208"/>
      <c r="S95" s="208"/>
      <c r="T95" s="209"/>
      <c r="U95" s="206"/>
      <c r="V95" s="207">
        <f t="shared" ref="V95" si="182">SUM(V94:Z94)</f>
        <v>28</v>
      </c>
      <c r="W95" s="208"/>
      <c r="X95" s="208"/>
      <c r="Y95" s="208"/>
      <c r="Z95" s="209"/>
      <c r="AA95" s="206"/>
      <c r="AB95" s="207">
        <f t="shared" ref="AB95" si="183">SUM(AB94:AF94)</f>
        <v>34</v>
      </c>
      <c r="AC95" s="208"/>
      <c r="AD95" s="208"/>
      <c r="AE95" s="208"/>
      <c r="AF95" s="209"/>
      <c r="AG95" s="503"/>
      <c r="AH95" s="750"/>
      <c r="AI95" s="751"/>
      <c r="AJ95" s="752"/>
      <c r="AK95" s="753"/>
      <c r="AL95" s="754"/>
      <c r="AM95"/>
      <c r="AN95"/>
      <c r="AO95"/>
      <c r="AP95"/>
      <c r="AQ95"/>
      <c r="AR95"/>
      <c r="AS95"/>
    </row>
    <row r="96" spans="1:45" s="42" customFormat="1" ht="15" customHeight="1" x14ac:dyDescent="0.25">
      <c r="A96" s="482">
        <v>6</v>
      </c>
      <c r="B96" s="485" t="str">
        <f>Y14</f>
        <v>Есаулов Александр</v>
      </c>
      <c r="C96" s="484" t="str">
        <f>C17</f>
        <v>СПб, "78 Легион"</v>
      </c>
      <c r="D96" s="119">
        <v>10</v>
      </c>
      <c r="E96" s="119">
        <v>10</v>
      </c>
      <c r="F96" s="119">
        <v>8</v>
      </c>
      <c r="G96" s="120">
        <v>0</v>
      </c>
      <c r="H96" s="120">
        <v>6</v>
      </c>
      <c r="I96" s="491">
        <f t="shared" ref="I96" si="184">D97</f>
        <v>34</v>
      </c>
      <c r="J96" s="121">
        <v>8</v>
      </c>
      <c r="K96" s="119">
        <v>10</v>
      </c>
      <c r="L96" s="119">
        <v>8</v>
      </c>
      <c r="M96" s="120">
        <v>6</v>
      </c>
      <c r="N96" s="120">
        <v>6</v>
      </c>
      <c r="O96" s="491">
        <f t="shared" ref="O96" si="185">SUM(I96,J97)</f>
        <v>72</v>
      </c>
      <c r="P96" s="121">
        <v>6</v>
      </c>
      <c r="Q96" s="119">
        <v>10</v>
      </c>
      <c r="R96" s="119">
        <v>6</v>
      </c>
      <c r="S96" s="120">
        <v>0</v>
      </c>
      <c r="T96" s="120">
        <v>10</v>
      </c>
      <c r="U96" s="491">
        <f t="shared" ref="U96" si="186">SUM(O96,P97)</f>
        <v>104</v>
      </c>
      <c r="V96" s="121">
        <v>10</v>
      </c>
      <c r="W96" s="119">
        <v>8</v>
      </c>
      <c r="X96" s="119">
        <v>8</v>
      </c>
      <c r="Y96" s="120">
        <v>6</v>
      </c>
      <c r="Z96" s="120">
        <v>8</v>
      </c>
      <c r="AA96" s="491">
        <f t="shared" ref="AA96" si="187">SUM(U96,V97)</f>
        <v>144</v>
      </c>
      <c r="AB96" s="121">
        <v>10</v>
      </c>
      <c r="AC96" s="119">
        <v>10</v>
      </c>
      <c r="AD96" s="119">
        <v>10</v>
      </c>
      <c r="AE96" s="120">
        <v>0</v>
      </c>
      <c r="AF96" s="120">
        <v>8</v>
      </c>
      <c r="AG96" s="493">
        <f t="shared" ref="AG96" si="188">SUM(AA96,AB97)</f>
        <v>182</v>
      </c>
      <c r="AH96" s="635">
        <f t="shared" ref="AH96" si="189">COUNTIF(D96:H96,"=10")+COUNTIF(J96:N96,"=10")+COUNTIF(P96:T96,"=10")+COUNTIF(V96:Z96,"=10")+COUNTIF(AB96:AF96,"=10")</f>
        <v>9</v>
      </c>
      <c r="AI96" s="636">
        <f t="shared" ref="AI96" si="190">COUNTIF(D96:H96,"=8")+COUNTIF(J96:N96,"=8")+COUNTIF(P96:T96,"=8")+COUNTIF(V96:Z96,"=8")+COUNTIF(AB96:AF96,"=8")</f>
        <v>7</v>
      </c>
      <c r="AJ96" s="637">
        <f t="shared" ref="AJ96" si="191">AG96</f>
        <v>182</v>
      </c>
      <c r="AK96" s="638"/>
      <c r="AL96" s="639"/>
    </row>
    <row r="97" spans="1:45" s="42" customFormat="1" ht="15.75" customHeight="1" x14ac:dyDescent="0.25">
      <c r="A97" s="490"/>
      <c r="B97" s="486"/>
      <c r="C97" s="486"/>
      <c r="D97" s="499">
        <f t="shared" ref="D97" si="192">SUM(D96:H96)</f>
        <v>34</v>
      </c>
      <c r="E97" s="499"/>
      <c r="F97" s="499"/>
      <c r="G97" s="499"/>
      <c r="H97" s="500"/>
      <c r="I97" s="492"/>
      <c r="J97" s="501">
        <f t="shared" ref="J97" si="193">SUM(J96:N96)</f>
        <v>38</v>
      </c>
      <c r="K97" s="499"/>
      <c r="L97" s="499"/>
      <c r="M97" s="499"/>
      <c r="N97" s="500"/>
      <c r="O97" s="492"/>
      <c r="P97" s="501">
        <f t="shared" ref="P97" si="194">SUM(P96:T96)</f>
        <v>32</v>
      </c>
      <c r="Q97" s="499"/>
      <c r="R97" s="499"/>
      <c r="S97" s="499"/>
      <c r="T97" s="500"/>
      <c r="U97" s="492"/>
      <c r="V97" s="501">
        <f t="shared" ref="V97" si="195">SUM(V96:Z96)</f>
        <v>40</v>
      </c>
      <c r="W97" s="499"/>
      <c r="X97" s="499"/>
      <c r="Y97" s="499"/>
      <c r="Z97" s="500"/>
      <c r="AA97" s="492"/>
      <c r="AB97" s="501">
        <f t="shared" ref="AB97" si="196">SUM(AB96:AF96)</f>
        <v>38</v>
      </c>
      <c r="AC97" s="499"/>
      <c r="AD97" s="499"/>
      <c r="AE97" s="499"/>
      <c r="AF97" s="500"/>
      <c r="AG97" s="494"/>
      <c r="AH97" s="745"/>
      <c r="AI97" s="746"/>
      <c r="AJ97" s="747"/>
      <c r="AK97" s="748"/>
      <c r="AL97" s="749"/>
    </row>
    <row r="98" spans="1:45" s="11" customFormat="1" ht="15" customHeight="1" x14ac:dyDescent="0.25">
      <c r="A98" s="565">
        <v>4</v>
      </c>
      <c r="B98" s="567" t="str">
        <f>Y18</f>
        <v>Соколов Юрий</v>
      </c>
      <c r="C98" s="567" t="str">
        <f>C60</f>
        <v>СПб, "78 Легион"</v>
      </c>
      <c r="D98" s="127">
        <v>10</v>
      </c>
      <c r="E98" s="171">
        <v>10</v>
      </c>
      <c r="F98" s="171">
        <v>10</v>
      </c>
      <c r="G98" s="125">
        <v>0</v>
      </c>
      <c r="H98" s="125">
        <v>10</v>
      </c>
      <c r="I98" s="266">
        <f t="shared" ref="I98" si="197">D99</f>
        <v>40</v>
      </c>
      <c r="J98" s="127">
        <v>10</v>
      </c>
      <c r="K98" s="171">
        <v>10</v>
      </c>
      <c r="L98" s="171">
        <v>10</v>
      </c>
      <c r="M98" s="125">
        <v>8</v>
      </c>
      <c r="N98" s="125">
        <v>8</v>
      </c>
      <c r="O98" s="266">
        <f t="shared" ref="O98" si="198">SUM(I98,J99)</f>
        <v>86</v>
      </c>
      <c r="P98" s="127">
        <v>10</v>
      </c>
      <c r="Q98" s="171">
        <v>10</v>
      </c>
      <c r="R98" s="171">
        <v>8</v>
      </c>
      <c r="S98" s="125">
        <v>4</v>
      </c>
      <c r="T98" s="125">
        <v>10</v>
      </c>
      <c r="U98" s="266">
        <f t="shared" ref="U98" si="199">SUM(O98,P99)</f>
        <v>128</v>
      </c>
      <c r="V98" s="127">
        <v>8</v>
      </c>
      <c r="W98" s="171">
        <v>10</v>
      </c>
      <c r="X98" s="171">
        <v>8</v>
      </c>
      <c r="Y98" s="125">
        <v>8</v>
      </c>
      <c r="Z98" s="125">
        <v>10</v>
      </c>
      <c r="AA98" s="266">
        <f t="shared" ref="AA98" si="200">SUM(U98,V99)</f>
        <v>172</v>
      </c>
      <c r="AB98" s="127">
        <v>10</v>
      </c>
      <c r="AC98" s="171">
        <v>10</v>
      </c>
      <c r="AD98" s="171">
        <v>8</v>
      </c>
      <c r="AE98" s="125">
        <v>0</v>
      </c>
      <c r="AF98" s="125">
        <v>8</v>
      </c>
      <c r="AG98" s="502">
        <f t="shared" ref="AG98" si="201">SUM(AA98,AB99)</f>
        <v>208</v>
      </c>
      <c r="AH98" s="644">
        <f t="shared" ref="AH98" si="202">COUNTIF(D98:H98,"=10")+COUNTIF(J98:N98,"=10")+COUNTIF(P98:T98,"=10")+COUNTIF(V98:Z98,"=10")+COUNTIF(AB98:AF98,"=10")</f>
        <v>14</v>
      </c>
      <c r="AI98" s="563">
        <f t="shared" ref="AI98" si="203">COUNTIF(D98:H98,"=8")+COUNTIF(J98:N98,"=8")+COUNTIF(P98:T98,"=8")+COUNTIF(V98:Z98,"=8")+COUNTIF(AB98:AF98,"=8")</f>
        <v>8</v>
      </c>
      <c r="AJ98" s="562">
        <f t="shared" ref="AJ98" si="204">AG98</f>
        <v>208</v>
      </c>
      <c r="AK98" s="645" t="s">
        <v>122</v>
      </c>
      <c r="AL98" s="646"/>
      <c r="AM98"/>
      <c r="AN98"/>
      <c r="AO98"/>
      <c r="AP98"/>
      <c r="AQ98"/>
      <c r="AR98"/>
      <c r="AS98"/>
    </row>
    <row r="99" spans="1:45" s="11" customFormat="1" ht="15" customHeight="1" thickBot="1" x14ac:dyDescent="0.3">
      <c r="A99" s="566"/>
      <c r="B99" s="568"/>
      <c r="C99" s="568"/>
      <c r="D99" s="207">
        <f t="shared" ref="D99" si="205">SUM(D98:H98)</f>
        <v>40</v>
      </c>
      <c r="E99" s="208"/>
      <c r="F99" s="208"/>
      <c r="G99" s="208"/>
      <c r="H99" s="209"/>
      <c r="I99" s="206"/>
      <c r="J99" s="207">
        <f t="shared" ref="J99" si="206">SUM(J98:N98)</f>
        <v>46</v>
      </c>
      <c r="K99" s="208"/>
      <c r="L99" s="208"/>
      <c r="M99" s="208"/>
      <c r="N99" s="209"/>
      <c r="O99" s="206"/>
      <c r="P99" s="207">
        <f t="shared" ref="P99" si="207">SUM(P98:T98)</f>
        <v>42</v>
      </c>
      <c r="Q99" s="208"/>
      <c r="R99" s="208"/>
      <c r="S99" s="208"/>
      <c r="T99" s="209"/>
      <c r="U99" s="206"/>
      <c r="V99" s="207">
        <f t="shared" ref="V99" si="208">SUM(V98:Z98)</f>
        <v>44</v>
      </c>
      <c r="W99" s="208"/>
      <c r="X99" s="208"/>
      <c r="Y99" s="208"/>
      <c r="Z99" s="209"/>
      <c r="AA99" s="206"/>
      <c r="AB99" s="207">
        <f t="shared" ref="AB99" si="209">SUM(AB98:AF98)</f>
        <v>36</v>
      </c>
      <c r="AC99" s="208"/>
      <c r="AD99" s="208"/>
      <c r="AE99" s="208"/>
      <c r="AF99" s="209"/>
      <c r="AG99" s="503"/>
      <c r="AH99" s="750"/>
      <c r="AI99" s="751"/>
      <c r="AJ99" s="752"/>
      <c r="AK99" s="753"/>
      <c r="AL99" s="754"/>
      <c r="AM99"/>
      <c r="AN99"/>
      <c r="AO99"/>
      <c r="AP99"/>
      <c r="AQ99"/>
      <c r="AR99"/>
      <c r="AS99"/>
    </row>
    <row r="100" spans="1:45" s="11" customFormat="1" ht="15" customHeight="1" thickBot="1" x14ac:dyDescent="0.3">
      <c r="A100" s="7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K100"/>
      <c r="AL100"/>
      <c r="AM100"/>
      <c r="AN100"/>
      <c r="AO100"/>
      <c r="AP100"/>
      <c r="AQ100"/>
      <c r="AR100"/>
      <c r="AS100"/>
    </row>
    <row r="101" spans="1:45" s="11" customFormat="1" ht="15.75" customHeight="1" thickBot="1" x14ac:dyDescent="0.3">
      <c r="A101" s="80"/>
      <c r="B101" s="508" t="s">
        <v>65</v>
      </c>
      <c r="C101" s="509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3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42"/>
      <c r="AI101" s="42"/>
      <c r="AJ101" s="42"/>
      <c r="AK101"/>
      <c r="AL101"/>
      <c r="AM101"/>
      <c r="AN101"/>
      <c r="AO101"/>
      <c r="AP101"/>
      <c r="AQ101"/>
      <c r="AR101"/>
      <c r="AS101"/>
    </row>
    <row r="102" spans="1:45" s="11" customFormat="1" ht="15" customHeight="1" x14ac:dyDescent="0.25">
      <c r="A102" s="510" t="s">
        <v>0</v>
      </c>
      <c r="B102" s="223" t="s">
        <v>17</v>
      </c>
      <c r="C102" s="223" t="s">
        <v>1</v>
      </c>
      <c r="D102" s="478" t="s">
        <v>2</v>
      </c>
      <c r="E102" s="479"/>
      <c r="F102" s="479"/>
      <c r="G102" s="480"/>
      <c r="H102" s="481"/>
      <c r="I102" s="367" t="s">
        <v>14</v>
      </c>
      <c r="J102" s="478" t="s">
        <v>3</v>
      </c>
      <c r="K102" s="479"/>
      <c r="L102" s="479"/>
      <c r="M102" s="480"/>
      <c r="N102" s="481"/>
      <c r="O102" s="367" t="s">
        <v>14</v>
      </c>
      <c r="P102" s="478" t="s">
        <v>4</v>
      </c>
      <c r="Q102" s="479"/>
      <c r="R102" s="479"/>
      <c r="S102" s="480"/>
      <c r="T102" s="481"/>
      <c r="U102" s="367" t="s">
        <v>14</v>
      </c>
      <c r="V102" s="478" t="s">
        <v>5</v>
      </c>
      <c r="W102" s="479"/>
      <c r="X102" s="479"/>
      <c r="Y102" s="480"/>
      <c r="Z102" s="481"/>
      <c r="AA102" s="367" t="s">
        <v>14</v>
      </c>
      <c r="AB102" s="478" t="s">
        <v>6</v>
      </c>
      <c r="AC102" s="479"/>
      <c r="AD102" s="479"/>
      <c r="AE102" s="480"/>
      <c r="AF102" s="481"/>
      <c r="AG102" s="367" t="s">
        <v>14</v>
      </c>
      <c r="AH102" s="488" t="s">
        <v>22</v>
      </c>
      <c r="AI102" s="385" t="s">
        <v>23</v>
      </c>
      <c r="AJ102" s="223" t="s">
        <v>7</v>
      </c>
      <c r="AK102" s="558" t="s">
        <v>68</v>
      </c>
      <c r="AL102" s="559"/>
      <c r="AM102"/>
      <c r="AN102"/>
      <c r="AO102"/>
      <c r="AP102"/>
      <c r="AQ102"/>
      <c r="AR102"/>
      <c r="AS102"/>
    </row>
    <row r="103" spans="1:45" s="11" customFormat="1" ht="15" customHeight="1" thickBot="1" x14ac:dyDescent="0.3">
      <c r="A103" s="462"/>
      <c r="B103" s="224"/>
      <c r="C103" s="224"/>
      <c r="D103" s="45" t="s">
        <v>73</v>
      </c>
      <c r="E103" s="504" t="s">
        <v>71</v>
      </c>
      <c r="F103" s="505"/>
      <c r="G103" s="506"/>
      <c r="H103" s="47" t="s">
        <v>72</v>
      </c>
      <c r="I103" s="477"/>
      <c r="J103" s="45" t="s">
        <v>73</v>
      </c>
      <c r="K103" s="504" t="s">
        <v>71</v>
      </c>
      <c r="L103" s="505"/>
      <c r="M103" s="506"/>
      <c r="N103" s="47" t="s">
        <v>72</v>
      </c>
      <c r="O103" s="477"/>
      <c r="P103" s="45" t="s">
        <v>73</v>
      </c>
      <c r="Q103" s="504" t="s">
        <v>71</v>
      </c>
      <c r="R103" s="505"/>
      <c r="S103" s="506"/>
      <c r="T103" s="47" t="s">
        <v>72</v>
      </c>
      <c r="U103" s="477"/>
      <c r="V103" s="45" t="s">
        <v>73</v>
      </c>
      <c r="W103" s="504" t="s">
        <v>71</v>
      </c>
      <c r="X103" s="505"/>
      <c r="Y103" s="506"/>
      <c r="Z103" s="47" t="s">
        <v>72</v>
      </c>
      <c r="AA103" s="477"/>
      <c r="AB103" s="45" t="s">
        <v>73</v>
      </c>
      <c r="AC103" s="504" t="s">
        <v>71</v>
      </c>
      <c r="AD103" s="505"/>
      <c r="AE103" s="506"/>
      <c r="AF103" s="47" t="s">
        <v>72</v>
      </c>
      <c r="AG103" s="477"/>
      <c r="AH103" s="311"/>
      <c r="AI103" s="352"/>
      <c r="AJ103" s="299"/>
      <c r="AK103" s="560"/>
      <c r="AL103" s="561"/>
      <c r="AM103"/>
      <c r="AN103"/>
      <c r="AO103"/>
      <c r="AP103"/>
      <c r="AQ103"/>
      <c r="AR103"/>
      <c r="AS103"/>
    </row>
    <row r="104" spans="1:45" s="42" customFormat="1" ht="15" customHeight="1" x14ac:dyDescent="0.25">
      <c r="A104" s="482">
        <v>3</v>
      </c>
      <c r="B104" s="484" t="str">
        <f>Y22</f>
        <v>Седышев Михаил</v>
      </c>
      <c r="C104" s="484" t="s">
        <v>123</v>
      </c>
      <c r="D104" s="119">
        <v>10</v>
      </c>
      <c r="E104" s="119">
        <v>10</v>
      </c>
      <c r="F104" s="119">
        <v>10</v>
      </c>
      <c r="G104" s="120">
        <v>8</v>
      </c>
      <c r="H104" s="120">
        <v>8</v>
      </c>
      <c r="I104" s="491">
        <f>D105</f>
        <v>46</v>
      </c>
      <c r="J104" s="121">
        <v>10</v>
      </c>
      <c r="K104" s="119">
        <v>10</v>
      </c>
      <c r="L104" s="119">
        <v>8</v>
      </c>
      <c r="M104" s="120">
        <v>6</v>
      </c>
      <c r="N104" s="120">
        <v>8</v>
      </c>
      <c r="O104" s="491">
        <f>SUM(I104,J105)</f>
        <v>88</v>
      </c>
      <c r="P104" s="121">
        <v>10</v>
      </c>
      <c r="Q104" s="119">
        <v>10</v>
      </c>
      <c r="R104" s="119">
        <v>10</v>
      </c>
      <c r="S104" s="120">
        <v>8</v>
      </c>
      <c r="T104" s="120">
        <v>6</v>
      </c>
      <c r="U104" s="491">
        <f>SUM(O104,P105)</f>
        <v>132</v>
      </c>
      <c r="V104" s="121">
        <v>6</v>
      </c>
      <c r="W104" s="119">
        <v>10</v>
      </c>
      <c r="X104" s="119">
        <v>10</v>
      </c>
      <c r="Y104" s="120">
        <v>8</v>
      </c>
      <c r="Z104" s="120">
        <v>6</v>
      </c>
      <c r="AA104" s="491">
        <f>SUM(U104,V105)</f>
        <v>172</v>
      </c>
      <c r="AB104" s="121">
        <v>8</v>
      </c>
      <c r="AC104" s="119">
        <v>10</v>
      </c>
      <c r="AD104" s="119">
        <v>10</v>
      </c>
      <c r="AE104" s="120">
        <v>8</v>
      </c>
      <c r="AF104" s="120">
        <v>8</v>
      </c>
      <c r="AG104" s="493">
        <f>SUM(AA104,AB105)</f>
        <v>216</v>
      </c>
      <c r="AH104" s="635">
        <f>COUNTIF(D104:H104,"=10")+COUNTIF(J104:N104,"=10")+COUNTIF(P104:T104,"=10")+COUNTIF(V104:Z104,"=10")+COUNTIF(AB104:AF104,"=10")</f>
        <v>12</v>
      </c>
      <c r="AI104" s="636">
        <f>COUNTIF(D104:H104,"=8")+COUNTIF(J104:N104,"=8")+COUNTIF(P104:T104,"=8")+COUNTIF(V104:Z104,"=8")+COUNTIF(AB104:AF104,"=8")</f>
        <v>9</v>
      </c>
      <c r="AJ104" s="637">
        <f>AG104</f>
        <v>216</v>
      </c>
      <c r="AK104" s="638" t="s">
        <v>122</v>
      </c>
      <c r="AL104" s="639"/>
    </row>
    <row r="105" spans="1:45" s="42" customFormat="1" ht="15.75" customHeight="1" x14ac:dyDescent="0.25">
      <c r="A105" s="490"/>
      <c r="B105" s="486"/>
      <c r="C105" s="486"/>
      <c r="D105" s="499">
        <f>SUM(D104:H104)</f>
        <v>46</v>
      </c>
      <c r="E105" s="499"/>
      <c r="F105" s="499"/>
      <c r="G105" s="499"/>
      <c r="H105" s="500"/>
      <c r="I105" s="492"/>
      <c r="J105" s="501">
        <f>SUM(J104:N104)</f>
        <v>42</v>
      </c>
      <c r="K105" s="499"/>
      <c r="L105" s="499"/>
      <c r="M105" s="499"/>
      <c r="N105" s="500"/>
      <c r="O105" s="492"/>
      <c r="P105" s="501">
        <f>SUM(P104:T104)</f>
        <v>44</v>
      </c>
      <c r="Q105" s="499"/>
      <c r="R105" s="499"/>
      <c r="S105" s="499"/>
      <c r="T105" s="500"/>
      <c r="U105" s="492"/>
      <c r="V105" s="501">
        <f>SUM(V104:Z104)</f>
        <v>40</v>
      </c>
      <c r="W105" s="499"/>
      <c r="X105" s="499"/>
      <c r="Y105" s="499"/>
      <c r="Z105" s="500"/>
      <c r="AA105" s="492"/>
      <c r="AB105" s="501">
        <f>SUM(AB104:AF104)</f>
        <v>44</v>
      </c>
      <c r="AC105" s="499"/>
      <c r="AD105" s="499"/>
      <c r="AE105" s="499"/>
      <c r="AF105" s="500"/>
      <c r="AG105" s="494"/>
      <c r="AH105" s="745"/>
      <c r="AI105" s="746"/>
      <c r="AJ105" s="747"/>
      <c r="AK105" s="748"/>
      <c r="AL105" s="749"/>
    </row>
    <row r="106" spans="1:45" s="11" customFormat="1" ht="15" customHeight="1" x14ac:dyDescent="0.25">
      <c r="A106" s="565">
        <v>5</v>
      </c>
      <c r="B106" s="651" t="str">
        <f>Y26</f>
        <v>Гусев Дмитрий</v>
      </c>
      <c r="C106" s="651" t="str">
        <f>C72</f>
        <v>СПб, "78 Легион"</v>
      </c>
      <c r="D106" s="127">
        <v>8</v>
      </c>
      <c r="E106" s="171">
        <v>10</v>
      </c>
      <c r="F106" s="171">
        <v>0</v>
      </c>
      <c r="G106" s="125">
        <v>0</v>
      </c>
      <c r="H106" s="125">
        <v>8</v>
      </c>
      <c r="I106" s="266">
        <f t="shared" ref="I106" si="210">D107</f>
        <v>26</v>
      </c>
      <c r="J106" s="127">
        <v>4</v>
      </c>
      <c r="K106" s="171">
        <v>10</v>
      </c>
      <c r="L106" s="171">
        <v>6</v>
      </c>
      <c r="M106" s="125">
        <v>0</v>
      </c>
      <c r="N106" s="125">
        <v>8</v>
      </c>
      <c r="O106" s="266">
        <f t="shared" ref="O106" si="211">SUM(I106,J107)</f>
        <v>54</v>
      </c>
      <c r="P106" s="127">
        <v>0</v>
      </c>
      <c r="Q106" s="171">
        <v>6</v>
      </c>
      <c r="R106" s="171">
        <v>6</v>
      </c>
      <c r="S106" s="125">
        <v>0</v>
      </c>
      <c r="T106" s="125">
        <v>8</v>
      </c>
      <c r="U106" s="266">
        <f t="shared" ref="U106" si="212">SUM(O106,P107)</f>
        <v>74</v>
      </c>
      <c r="V106" s="127">
        <v>10</v>
      </c>
      <c r="W106" s="171">
        <v>10</v>
      </c>
      <c r="X106" s="171">
        <v>4</v>
      </c>
      <c r="Y106" s="125">
        <v>4</v>
      </c>
      <c r="Z106" s="125">
        <v>8</v>
      </c>
      <c r="AA106" s="266">
        <f t="shared" ref="AA106" si="213">SUM(U106,V107)</f>
        <v>110</v>
      </c>
      <c r="AB106" s="127">
        <v>6</v>
      </c>
      <c r="AC106" s="171">
        <v>8</v>
      </c>
      <c r="AD106" s="171">
        <v>8</v>
      </c>
      <c r="AE106" s="125">
        <v>4</v>
      </c>
      <c r="AF106" s="125">
        <v>0</v>
      </c>
      <c r="AG106" s="502">
        <f t="shared" ref="AG106" si="214">SUM(AA106,AB107)</f>
        <v>136</v>
      </c>
      <c r="AH106" s="644">
        <f t="shared" ref="AH106" si="215">COUNTIF(D106:H106,"=10")+COUNTIF(J106:N106,"=10")+COUNTIF(P106:T106,"=10")+COUNTIF(V106:Z106,"=10")+COUNTIF(AB106:AF106,"=10")</f>
        <v>4</v>
      </c>
      <c r="AI106" s="563">
        <f t="shared" ref="AI106" si="216">COUNTIF(D106:H106,"=8")+COUNTIF(J106:N106,"=8")+COUNTIF(P106:T106,"=8")+COUNTIF(V106:Z106,"=8")+COUNTIF(AB106:AF106,"=8")</f>
        <v>7</v>
      </c>
      <c r="AJ106" s="562">
        <f t="shared" ref="AJ106" si="217">AG106</f>
        <v>136</v>
      </c>
      <c r="AK106" s="645"/>
      <c r="AL106" s="646"/>
      <c r="AM106"/>
      <c r="AN106"/>
      <c r="AO106"/>
      <c r="AP106"/>
      <c r="AQ106"/>
      <c r="AR106"/>
      <c r="AS106"/>
    </row>
    <row r="107" spans="1:45" s="11" customFormat="1" ht="15.75" customHeight="1" thickBot="1" x14ac:dyDescent="0.3">
      <c r="A107" s="566"/>
      <c r="B107" s="568"/>
      <c r="C107" s="568"/>
      <c r="D107" s="207">
        <f t="shared" ref="D107" si="218">SUM(D106:H106)</f>
        <v>26</v>
      </c>
      <c r="E107" s="208"/>
      <c r="F107" s="208"/>
      <c r="G107" s="208"/>
      <c r="H107" s="209"/>
      <c r="I107" s="206"/>
      <c r="J107" s="207">
        <f t="shared" ref="J107" si="219">SUM(J106:N106)</f>
        <v>28</v>
      </c>
      <c r="K107" s="208"/>
      <c r="L107" s="208"/>
      <c r="M107" s="208"/>
      <c r="N107" s="209"/>
      <c r="O107" s="206"/>
      <c r="P107" s="207">
        <f t="shared" ref="P107" si="220">SUM(P106:T106)</f>
        <v>20</v>
      </c>
      <c r="Q107" s="208"/>
      <c r="R107" s="208"/>
      <c r="S107" s="208"/>
      <c r="T107" s="209"/>
      <c r="U107" s="206"/>
      <c r="V107" s="207">
        <f t="shared" ref="V107" si="221">SUM(V106:Z106)</f>
        <v>36</v>
      </c>
      <c r="W107" s="208"/>
      <c r="X107" s="208"/>
      <c r="Y107" s="208"/>
      <c r="Z107" s="209"/>
      <c r="AA107" s="206"/>
      <c r="AB107" s="207">
        <f t="shared" ref="AB107" si="222">SUM(AB106:AF106)</f>
        <v>26</v>
      </c>
      <c r="AC107" s="208"/>
      <c r="AD107" s="208"/>
      <c r="AE107" s="208"/>
      <c r="AF107" s="209"/>
      <c r="AG107" s="503"/>
      <c r="AH107" s="750"/>
      <c r="AI107" s="751"/>
      <c r="AJ107" s="752"/>
      <c r="AK107" s="753"/>
      <c r="AL107" s="754"/>
      <c r="AM107"/>
      <c r="AN107"/>
      <c r="AO107"/>
      <c r="AP107"/>
      <c r="AQ107"/>
      <c r="AR107"/>
      <c r="AS107"/>
    </row>
    <row r="108" spans="1:45" s="11" customFormat="1" ht="15" customHeight="1" x14ac:dyDescent="0.25">
      <c r="A108" s="482">
        <v>7</v>
      </c>
      <c r="B108" s="485" t="str">
        <f>Y30</f>
        <v>Шлоков Роман</v>
      </c>
      <c r="C108" s="485" t="str">
        <f>C80</f>
        <v>Москва, "Freeknife"</v>
      </c>
      <c r="D108" s="119">
        <v>10</v>
      </c>
      <c r="E108" s="119">
        <v>10</v>
      </c>
      <c r="F108" s="119">
        <v>10</v>
      </c>
      <c r="G108" s="120">
        <v>10</v>
      </c>
      <c r="H108" s="120">
        <v>10</v>
      </c>
      <c r="I108" s="491">
        <f t="shared" ref="I108" si="223">D109</f>
        <v>50</v>
      </c>
      <c r="J108" s="121">
        <v>10</v>
      </c>
      <c r="K108" s="119">
        <v>10</v>
      </c>
      <c r="L108" s="119">
        <v>10</v>
      </c>
      <c r="M108" s="120">
        <v>6</v>
      </c>
      <c r="N108" s="120">
        <v>10</v>
      </c>
      <c r="O108" s="491">
        <f t="shared" ref="O108" si="224">SUM(I108,J109)</f>
        <v>96</v>
      </c>
      <c r="P108" s="121">
        <v>8</v>
      </c>
      <c r="Q108" s="119">
        <v>10</v>
      </c>
      <c r="R108" s="119">
        <v>8</v>
      </c>
      <c r="S108" s="120">
        <v>6</v>
      </c>
      <c r="T108" s="120">
        <v>10</v>
      </c>
      <c r="U108" s="491">
        <f t="shared" ref="U108" si="225">SUM(O108,P109)</f>
        <v>138</v>
      </c>
      <c r="V108" s="121">
        <v>0</v>
      </c>
      <c r="W108" s="119">
        <v>10</v>
      </c>
      <c r="X108" s="119">
        <v>6</v>
      </c>
      <c r="Y108" s="120">
        <v>6</v>
      </c>
      <c r="Z108" s="120">
        <v>6</v>
      </c>
      <c r="AA108" s="491">
        <f t="shared" ref="AA108" si="226">SUM(U108,V109)</f>
        <v>166</v>
      </c>
      <c r="AB108" s="121">
        <v>10</v>
      </c>
      <c r="AC108" s="119">
        <v>10</v>
      </c>
      <c r="AD108" s="119">
        <v>10</v>
      </c>
      <c r="AE108" s="120">
        <v>0</v>
      </c>
      <c r="AF108" s="120">
        <v>8</v>
      </c>
      <c r="AG108" s="493">
        <f t="shared" ref="AG108" si="227">SUM(AA108,AB109)</f>
        <v>204</v>
      </c>
      <c r="AH108" s="635">
        <f t="shared" ref="AH108" si="228">COUNTIF(D108:H108,"=10")+COUNTIF(J108:N108,"=10")+COUNTIF(P108:T108,"=10")+COUNTIF(V108:Z108,"=10")+COUNTIF(AB108:AF108,"=10")</f>
        <v>15</v>
      </c>
      <c r="AI108" s="636">
        <f t="shared" ref="AI108" si="229">COUNTIF(D108:H108,"=8")+COUNTIF(J108:N108,"=8")+COUNTIF(P108:T108,"=8")+COUNTIF(V108:Z108,"=8")+COUNTIF(AB108:AF108,"=8")</f>
        <v>3</v>
      </c>
      <c r="AJ108" s="637">
        <f t="shared" ref="AJ108" si="230">AG108</f>
        <v>204</v>
      </c>
      <c r="AK108" s="638"/>
      <c r="AL108" s="639"/>
      <c r="AM108"/>
      <c r="AN108"/>
      <c r="AO108"/>
      <c r="AP108"/>
      <c r="AQ108"/>
      <c r="AR108"/>
      <c r="AS108"/>
    </row>
    <row r="109" spans="1:45" s="11" customFormat="1" ht="15" customHeight="1" x14ac:dyDescent="0.25">
      <c r="A109" s="490"/>
      <c r="B109" s="486"/>
      <c r="C109" s="486"/>
      <c r="D109" s="499">
        <f t="shared" ref="D109" si="231">SUM(D108:H108)</f>
        <v>50</v>
      </c>
      <c r="E109" s="499"/>
      <c r="F109" s="499"/>
      <c r="G109" s="499"/>
      <c r="H109" s="500"/>
      <c r="I109" s="492"/>
      <c r="J109" s="501">
        <f t="shared" ref="J109" si="232">SUM(J108:N108)</f>
        <v>46</v>
      </c>
      <c r="K109" s="499"/>
      <c r="L109" s="499"/>
      <c r="M109" s="499"/>
      <c r="N109" s="500"/>
      <c r="O109" s="492"/>
      <c r="P109" s="501">
        <f t="shared" ref="P109" si="233">SUM(P108:T108)</f>
        <v>42</v>
      </c>
      <c r="Q109" s="499"/>
      <c r="R109" s="499"/>
      <c r="S109" s="499"/>
      <c r="T109" s="500"/>
      <c r="U109" s="492"/>
      <c r="V109" s="501">
        <f t="shared" ref="V109" si="234">SUM(V108:Z108)</f>
        <v>28</v>
      </c>
      <c r="W109" s="499"/>
      <c r="X109" s="499"/>
      <c r="Y109" s="499"/>
      <c r="Z109" s="500"/>
      <c r="AA109" s="492"/>
      <c r="AB109" s="501">
        <f t="shared" ref="AB109" si="235">SUM(AB108:AF108)</f>
        <v>38</v>
      </c>
      <c r="AC109" s="499"/>
      <c r="AD109" s="499"/>
      <c r="AE109" s="499"/>
      <c r="AF109" s="500"/>
      <c r="AG109" s="494"/>
      <c r="AH109" s="745"/>
      <c r="AI109" s="746"/>
      <c r="AJ109" s="747"/>
      <c r="AK109" s="748"/>
      <c r="AL109" s="749"/>
      <c r="AM109"/>
      <c r="AN109"/>
      <c r="AO109"/>
      <c r="AP109"/>
      <c r="AQ109"/>
      <c r="AR109"/>
      <c r="AS109"/>
    </row>
    <row r="110" spans="1:45" s="11" customFormat="1" ht="15.75" customHeight="1" x14ac:dyDescent="0.25">
      <c r="A110" s="507">
        <v>2</v>
      </c>
      <c r="B110" s="173" t="str">
        <f>Y34</f>
        <v>Чепурнов Василий</v>
      </c>
      <c r="C110" s="173" t="str">
        <f>C84</f>
        <v>Выборг</v>
      </c>
      <c r="D110" s="127">
        <v>10</v>
      </c>
      <c r="E110" s="171">
        <v>10</v>
      </c>
      <c r="F110" s="171">
        <v>10</v>
      </c>
      <c r="G110" s="125">
        <v>8</v>
      </c>
      <c r="H110" s="125">
        <v>6</v>
      </c>
      <c r="I110" s="266">
        <f t="shared" ref="I110" si="236">D111</f>
        <v>44</v>
      </c>
      <c r="J110" s="127">
        <v>10</v>
      </c>
      <c r="K110" s="171">
        <v>10</v>
      </c>
      <c r="L110" s="171">
        <v>10</v>
      </c>
      <c r="M110" s="125">
        <v>6</v>
      </c>
      <c r="N110" s="125">
        <v>10</v>
      </c>
      <c r="O110" s="266">
        <f t="shared" ref="O110" si="237">SUM(I110,J111)</f>
        <v>90</v>
      </c>
      <c r="P110" s="127">
        <v>8</v>
      </c>
      <c r="Q110" s="171">
        <v>10</v>
      </c>
      <c r="R110" s="171">
        <v>10</v>
      </c>
      <c r="S110" s="125">
        <v>10</v>
      </c>
      <c r="T110" s="125">
        <v>10</v>
      </c>
      <c r="U110" s="266">
        <f t="shared" ref="U110" si="238">SUM(O110,P111)</f>
        <v>138</v>
      </c>
      <c r="V110" s="127">
        <v>10</v>
      </c>
      <c r="W110" s="171">
        <v>10</v>
      </c>
      <c r="X110" s="171">
        <v>10</v>
      </c>
      <c r="Y110" s="125">
        <v>6</v>
      </c>
      <c r="Z110" s="125">
        <v>6</v>
      </c>
      <c r="AA110" s="266">
        <f t="shared" ref="AA110" si="239">SUM(U110,V111)</f>
        <v>180</v>
      </c>
      <c r="AB110" s="127">
        <v>10</v>
      </c>
      <c r="AC110" s="171">
        <v>10</v>
      </c>
      <c r="AD110" s="171">
        <v>10</v>
      </c>
      <c r="AE110" s="125">
        <v>6</v>
      </c>
      <c r="AF110" s="125">
        <v>10</v>
      </c>
      <c r="AG110" s="502">
        <f t="shared" ref="AG110" si="240">SUM(AA110,AB111)</f>
        <v>226</v>
      </c>
      <c r="AH110" s="644">
        <f t="shared" ref="AH110" si="241">COUNTIF(D110:H110,"=10")+COUNTIF(J110:N110,"=10")+COUNTIF(P110:T110,"=10")+COUNTIF(V110:Z110,"=10")+COUNTIF(AB110:AF110,"=10")</f>
        <v>18</v>
      </c>
      <c r="AI110" s="563">
        <f t="shared" ref="AI110" si="242">COUNTIF(D110:H110,"=8")+COUNTIF(J110:N110,"=8")+COUNTIF(P110:T110,"=8")+COUNTIF(V110:Z110,"=8")+COUNTIF(AB110:AF110,"=8")</f>
        <v>2</v>
      </c>
      <c r="AJ110" s="562">
        <f t="shared" ref="AJ110" si="243">AG110</f>
        <v>226</v>
      </c>
      <c r="AK110" s="645" t="s">
        <v>122</v>
      </c>
      <c r="AL110" s="646"/>
      <c r="AM110"/>
      <c r="AN110"/>
      <c r="AO110"/>
      <c r="AP110"/>
      <c r="AQ110"/>
      <c r="AR110"/>
      <c r="AS110"/>
    </row>
    <row r="111" spans="1:45" s="11" customFormat="1" ht="15" customHeight="1" thickBot="1" x14ac:dyDescent="0.3">
      <c r="A111" s="462"/>
      <c r="B111" s="174"/>
      <c r="C111" s="174"/>
      <c r="D111" s="207">
        <f t="shared" ref="D111" si="244">SUM(D110:H110)</f>
        <v>44</v>
      </c>
      <c r="E111" s="208"/>
      <c r="F111" s="208"/>
      <c r="G111" s="208"/>
      <c r="H111" s="209"/>
      <c r="I111" s="206"/>
      <c r="J111" s="207">
        <f t="shared" ref="J111" si="245">SUM(J110:N110)</f>
        <v>46</v>
      </c>
      <c r="K111" s="208"/>
      <c r="L111" s="208"/>
      <c r="M111" s="208"/>
      <c r="N111" s="209"/>
      <c r="O111" s="206"/>
      <c r="P111" s="207">
        <f t="shared" ref="P111" si="246">SUM(P110:T110)</f>
        <v>48</v>
      </c>
      <c r="Q111" s="208"/>
      <c r="R111" s="208"/>
      <c r="S111" s="208"/>
      <c r="T111" s="209"/>
      <c r="U111" s="206"/>
      <c r="V111" s="207">
        <f t="shared" ref="V111" si="247">SUM(V110:Z110)</f>
        <v>42</v>
      </c>
      <c r="W111" s="208"/>
      <c r="X111" s="208"/>
      <c r="Y111" s="208"/>
      <c r="Z111" s="209"/>
      <c r="AA111" s="206"/>
      <c r="AB111" s="207">
        <f t="shared" ref="AB111" si="248">SUM(AB110:AF110)</f>
        <v>46</v>
      </c>
      <c r="AC111" s="208"/>
      <c r="AD111" s="208"/>
      <c r="AE111" s="208"/>
      <c r="AF111" s="209"/>
      <c r="AG111" s="503"/>
      <c r="AH111" s="750"/>
      <c r="AI111" s="751"/>
      <c r="AJ111" s="752"/>
      <c r="AK111" s="753"/>
      <c r="AL111" s="754"/>
      <c r="AM111"/>
      <c r="AN111"/>
      <c r="AO111"/>
      <c r="AP111"/>
      <c r="AQ111"/>
      <c r="AR111"/>
      <c r="AS111"/>
    </row>
    <row r="112" spans="1:45" s="11" customFormat="1" ht="15" customHeight="1" thickBot="1" x14ac:dyDescent="0.3">
      <c r="A112" s="7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</row>
    <row r="113" spans="1:68" s="11" customFormat="1" ht="15" customHeight="1" thickBot="1" x14ac:dyDescent="0.3">
      <c r="A113" s="80"/>
      <c r="B113" s="508" t="s">
        <v>66</v>
      </c>
      <c r="C113" s="509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3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42"/>
      <c r="AI113" s="42"/>
      <c r="AJ113" s="42"/>
      <c r="AK113"/>
      <c r="AL113"/>
      <c r="AM113"/>
      <c r="AN113"/>
      <c r="AO113"/>
      <c r="AP113"/>
      <c r="AQ113"/>
      <c r="AR113"/>
      <c r="AS113"/>
    </row>
    <row r="114" spans="1:68" s="11" customFormat="1" ht="15.75" customHeight="1" x14ac:dyDescent="0.25">
      <c r="A114" s="510" t="s">
        <v>0</v>
      </c>
      <c r="B114" s="223" t="s">
        <v>17</v>
      </c>
      <c r="C114" s="223" t="s">
        <v>1</v>
      </c>
      <c r="D114" s="478" t="s">
        <v>2</v>
      </c>
      <c r="E114" s="479"/>
      <c r="F114" s="479"/>
      <c r="G114" s="480"/>
      <c r="H114" s="481"/>
      <c r="I114" s="367" t="s">
        <v>14</v>
      </c>
      <c r="J114" s="478" t="s">
        <v>3</v>
      </c>
      <c r="K114" s="479"/>
      <c r="L114" s="479"/>
      <c r="M114" s="480"/>
      <c r="N114" s="481"/>
      <c r="O114" s="367" t="s">
        <v>14</v>
      </c>
      <c r="P114" s="478" t="s">
        <v>4</v>
      </c>
      <c r="Q114" s="479"/>
      <c r="R114" s="479"/>
      <c r="S114" s="480"/>
      <c r="T114" s="481"/>
      <c r="U114" s="367" t="s">
        <v>14</v>
      </c>
      <c r="V114" s="478" t="s">
        <v>5</v>
      </c>
      <c r="W114" s="479"/>
      <c r="X114" s="479"/>
      <c r="Y114" s="480"/>
      <c r="Z114" s="481"/>
      <c r="AA114" s="367" t="s">
        <v>14</v>
      </c>
      <c r="AB114" s="478" t="s">
        <v>6</v>
      </c>
      <c r="AC114" s="479"/>
      <c r="AD114" s="479"/>
      <c r="AE114" s="480"/>
      <c r="AF114" s="481"/>
      <c r="AG114" s="367" t="s">
        <v>14</v>
      </c>
      <c r="AH114" s="488" t="s">
        <v>22</v>
      </c>
      <c r="AI114" s="385" t="s">
        <v>23</v>
      </c>
      <c r="AJ114" s="223" t="s">
        <v>7</v>
      </c>
      <c r="AK114" s="558" t="s">
        <v>68</v>
      </c>
      <c r="AL114" s="559"/>
      <c r="AM114"/>
      <c r="AN114"/>
      <c r="AO114"/>
      <c r="AP114"/>
      <c r="AQ114"/>
      <c r="AR114"/>
      <c r="AS114"/>
    </row>
    <row r="115" spans="1:68" s="11" customFormat="1" ht="15" customHeight="1" thickBot="1" x14ac:dyDescent="0.3">
      <c r="A115" s="462"/>
      <c r="B115" s="224"/>
      <c r="C115" s="224"/>
      <c r="D115" s="45" t="s">
        <v>73</v>
      </c>
      <c r="E115" s="504" t="s">
        <v>71</v>
      </c>
      <c r="F115" s="505"/>
      <c r="G115" s="506"/>
      <c r="H115" s="47" t="s">
        <v>72</v>
      </c>
      <c r="I115" s="477"/>
      <c r="J115" s="45" t="s">
        <v>73</v>
      </c>
      <c r="K115" s="504" t="s">
        <v>71</v>
      </c>
      <c r="L115" s="505"/>
      <c r="M115" s="506"/>
      <c r="N115" s="47" t="s">
        <v>72</v>
      </c>
      <c r="O115" s="477"/>
      <c r="P115" s="45" t="s">
        <v>73</v>
      </c>
      <c r="Q115" s="504" t="s">
        <v>71</v>
      </c>
      <c r="R115" s="505"/>
      <c r="S115" s="506"/>
      <c r="T115" s="47" t="s">
        <v>72</v>
      </c>
      <c r="U115" s="477"/>
      <c r="V115" s="45" t="s">
        <v>73</v>
      </c>
      <c r="W115" s="504" t="s">
        <v>71</v>
      </c>
      <c r="X115" s="505"/>
      <c r="Y115" s="506"/>
      <c r="Z115" s="47" t="s">
        <v>72</v>
      </c>
      <c r="AA115" s="477"/>
      <c r="AB115" s="45" t="s">
        <v>73</v>
      </c>
      <c r="AC115" s="504" t="s">
        <v>71</v>
      </c>
      <c r="AD115" s="505"/>
      <c r="AE115" s="506"/>
      <c r="AF115" s="47" t="s">
        <v>72</v>
      </c>
      <c r="AG115" s="477"/>
      <c r="AH115" s="311"/>
      <c r="AI115" s="352"/>
      <c r="AJ115" s="299"/>
      <c r="AK115" s="560"/>
      <c r="AL115" s="561"/>
      <c r="AM115"/>
      <c r="AN115"/>
      <c r="AO115"/>
      <c r="AP115"/>
      <c r="AQ115"/>
      <c r="AR115"/>
      <c r="AS115"/>
    </row>
    <row r="116" spans="1:68" s="11" customFormat="1" ht="15" customHeight="1" x14ac:dyDescent="0.25">
      <c r="A116" s="482">
        <v>1</v>
      </c>
      <c r="B116" s="484" t="str">
        <f>AI8</f>
        <v>Дмитриев Артём</v>
      </c>
      <c r="C116" s="484" t="str">
        <f>C92</f>
        <v>Москва, "Nospin"</v>
      </c>
      <c r="D116" s="119">
        <v>10</v>
      </c>
      <c r="E116" s="119">
        <v>10</v>
      </c>
      <c r="F116" s="119">
        <v>10</v>
      </c>
      <c r="G116" s="120">
        <v>4</v>
      </c>
      <c r="H116" s="120">
        <v>8</v>
      </c>
      <c r="I116" s="491">
        <f>D117</f>
        <v>42</v>
      </c>
      <c r="J116" s="121">
        <v>8</v>
      </c>
      <c r="K116" s="119">
        <v>10</v>
      </c>
      <c r="L116" s="119">
        <v>10</v>
      </c>
      <c r="M116" s="120">
        <v>10</v>
      </c>
      <c r="N116" s="120">
        <v>10</v>
      </c>
      <c r="O116" s="491">
        <f>SUM(I116,J117)</f>
        <v>90</v>
      </c>
      <c r="P116" s="121">
        <v>10</v>
      </c>
      <c r="Q116" s="119">
        <v>10</v>
      </c>
      <c r="R116" s="119">
        <v>10</v>
      </c>
      <c r="S116" s="120">
        <v>10</v>
      </c>
      <c r="T116" s="120">
        <v>6</v>
      </c>
      <c r="U116" s="491">
        <f>SUM(O116,P117)</f>
        <v>136</v>
      </c>
      <c r="V116" s="121">
        <v>8</v>
      </c>
      <c r="W116" s="119">
        <v>10</v>
      </c>
      <c r="X116" s="119">
        <v>10</v>
      </c>
      <c r="Y116" s="120">
        <v>8</v>
      </c>
      <c r="Z116" s="120">
        <v>8</v>
      </c>
      <c r="AA116" s="491">
        <f>SUM(U116,V117)</f>
        <v>180</v>
      </c>
      <c r="AB116" s="121">
        <v>8</v>
      </c>
      <c r="AC116" s="119">
        <v>10</v>
      </c>
      <c r="AD116" s="119">
        <v>10</v>
      </c>
      <c r="AE116" s="120">
        <v>10</v>
      </c>
      <c r="AF116" s="120">
        <v>10</v>
      </c>
      <c r="AG116" s="493">
        <f>SUM(AA116,AB117)</f>
        <v>228</v>
      </c>
      <c r="AH116" s="635">
        <f>COUNTIF(D116:H116,"=10")+COUNTIF(J116:N116,"=10")+COUNTIF(P116:T116,"=10")+COUNTIF(V116:Z116,"=10")+COUNTIF(AB116:AF116,"=10")</f>
        <v>17</v>
      </c>
      <c r="AI116" s="636">
        <f>COUNTIF(D116:H116,"=8")+COUNTIF(J116:N116,"=8")+COUNTIF(P116:T116,"=8")+COUNTIF(V116:Z116,"=8")+COUNTIF(AB116:AF116,"=8")</f>
        <v>6</v>
      </c>
      <c r="AJ116" s="637">
        <f>AG116</f>
        <v>228</v>
      </c>
      <c r="AK116" s="638" t="s">
        <v>122</v>
      </c>
      <c r="AL116" s="639"/>
      <c r="AM116"/>
      <c r="AN116"/>
      <c r="AO116"/>
      <c r="AP116"/>
      <c r="AQ116"/>
      <c r="AR116"/>
      <c r="AS116"/>
    </row>
    <row r="117" spans="1:68" s="11" customFormat="1" ht="15" customHeight="1" x14ac:dyDescent="0.25">
      <c r="A117" s="490"/>
      <c r="B117" s="486"/>
      <c r="C117" s="486"/>
      <c r="D117" s="499">
        <f>SUM(D116:H116)</f>
        <v>42</v>
      </c>
      <c r="E117" s="499"/>
      <c r="F117" s="499"/>
      <c r="G117" s="499"/>
      <c r="H117" s="500"/>
      <c r="I117" s="492"/>
      <c r="J117" s="501">
        <f>SUM(J116:N116)</f>
        <v>48</v>
      </c>
      <c r="K117" s="499"/>
      <c r="L117" s="499"/>
      <c r="M117" s="499"/>
      <c r="N117" s="500"/>
      <c r="O117" s="492"/>
      <c r="P117" s="501">
        <f>SUM(P116:T116)</f>
        <v>46</v>
      </c>
      <c r="Q117" s="499"/>
      <c r="R117" s="499"/>
      <c r="S117" s="499"/>
      <c r="T117" s="500"/>
      <c r="U117" s="492"/>
      <c r="V117" s="501">
        <f>SUM(V116:Z116)</f>
        <v>44</v>
      </c>
      <c r="W117" s="499"/>
      <c r="X117" s="499"/>
      <c r="Y117" s="499"/>
      <c r="Z117" s="500"/>
      <c r="AA117" s="492"/>
      <c r="AB117" s="501">
        <f>SUM(AB116:AF116)</f>
        <v>48</v>
      </c>
      <c r="AC117" s="499"/>
      <c r="AD117" s="499"/>
      <c r="AE117" s="499"/>
      <c r="AF117" s="500"/>
      <c r="AG117" s="494"/>
      <c r="AH117" s="745"/>
      <c r="AI117" s="746"/>
      <c r="AJ117" s="747"/>
      <c r="AK117" s="748"/>
      <c r="AL117" s="749"/>
      <c r="AM117"/>
      <c r="AN117"/>
      <c r="AO117"/>
      <c r="AP117"/>
      <c r="AQ117"/>
      <c r="AR117"/>
      <c r="AS117"/>
    </row>
    <row r="118" spans="1:68" s="11" customFormat="1" ht="15.75" customHeight="1" x14ac:dyDescent="0.25">
      <c r="A118" s="507">
        <v>4</v>
      </c>
      <c r="B118" s="177" t="str">
        <f>AI16</f>
        <v>Соколов Юрий</v>
      </c>
      <c r="C118" s="173" t="str">
        <f>C96</f>
        <v>СПб, "78 Легион"</v>
      </c>
      <c r="D118" s="127">
        <v>10</v>
      </c>
      <c r="E118" s="171">
        <v>10</v>
      </c>
      <c r="F118" s="171">
        <v>8</v>
      </c>
      <c r="G118" s="125">
        <v>8</v>
      </c>
      <c r="H118" s="125">
        <v>8</v>
      </c>
      <c r="I118" s="266">
        <f t="shared" ref="I118" si="249">D119</f>
        <v>44</v>
      </c>
      <c r="J118" s="127">
        <v>10</v>
      </c>
      <c r="K118" s="171">
        <v>8</v>
      </c>
      <c r="L118" s="171">
        <v>8</v>
      </c>
      <c r="M118" s="125">
        <v>0</v>
      </c>
      <c r="N118" s="125">
        <v>6</v>
      </c>
      <c r="O118" s="266">
        <f t="shared" ref="O118" si="250">SUM(I118,J119)</f>
        <v>76</v>
      </c>
      <c r="P118" s="127">
        <v>6</v>
      </c>
      <c r="Q118" s="171">
        <v>10</v>
      </c>
      <c r="R118" s="171">
        <v>8</v>
      </c>
      <c r="S118" s="125">
        <v>6</v>
      </c>
      <c r="T118" s="125">
        <v>6</v>
      </c>
      <c r="U118" s="266">
        <f t="shared" ref="U118" si="251">SUM(O118,P119)</f>
        <v>112</v>
      </c>
      <c r="V118" s="127">
        <v>10</v>
      </c>
      <c r="W118" s="171">
        <v>10</v>
      </c>
      <c r="X118" s="171">
        <v>8</v>
      </c>
      <c r="Y118" s="125">
        <v>8</v>
      </c>
      <c r="Z118" s="125">
        <v>8</v>
      </c>
      <c r="AA118" s="266">
        <f t="shared" ref="AA118" si="252">SUM(U118,V119)</f>
        <v>156</v>
      </c>
      <c r="AB118" s="127">
        <v>10</v>
      </c>
      <c r="AC118" s="171">
        <v>10</v>
      </c>
      <c r="AD118" s="171">
        <v>10</v>
      </c>
      <c r="AE118" s="125">
        <v>4</v>
      </c>
      <c r="AF118" s="125">
        <v>8</v>
      </c>
      <c r="AG118" s="502">
        <f t="shared" ref="AG118" si="253">SUM(AA118,AB119)</f>
        <v>198</v>
      </c>
      <c r="AH118" s="644">
        <f t="shared" ref="AH118" si="254">COUNTIF(D118:H118,"=10")+COUNTIF(J118:N118,"=10")+COUNTIF(P118:T118,"=10")+COUNTIF(V118:Z118,"=10")+COUNTIF(AB118:AF118,"=10")</f>
        <v>9</v>
      </c>
      <c r="AI118" s="563">
        <f t="shared" ref="AI118" si="255">COUNTIF(D118:H118,"=8")+COUNTIF(J118:N118,"=8")+COUNTIF(P118:T118,"=8")+COUNTIF(V118:Z118,"=8")+COUNTIF(AB118:AF118,"=8")</f>
        <v>10</v>
      </c>
      <c r="AJ118" s="562">
        <f t="shared" ref="AJ118" si="256">AG118</f>
        <v>198</v>
      </c>
      <c r="AK118" s="645"/>
      <c r="AL118" s="646"/>
      <c r="AM118"/>
      <c r="AN118"/>
      <c r="AO118"/>
      <c r="AP118"/>
      <c r="AQ118"/>
      <c r="AR118"/>
      <c r="AS118"/>
    </row>
    <row r="119" spans="1:68" s="11" customFormat="1" ht="15.75" customHeight="1" thickBot="1" x14ac:dyDescent="0.3">
      <c r="A119" s="462"/>
      <c r="B119" s="174"/>
      <c r="C119" s="178"/>
      <c r="D119" s="207">
        <f t="shared" ref="D119" si="257">SUM(D118:H118)</f>
        <v>44</v>
      </c>
      <c r="E119" s="208"/>
      <c r="F119" s="208"/>
      <c r="G119" s="208"/>
      <c r="H119" s="209"/>
      <c r="I119" s="206"/>
      <c r="J119" s="207">
        <f t="shared" ref="J119" si="258">SUM(J118:N118)</f>
        <v>32</v>
      </c>
      <c r="K119" s="208"/>
      <c r="L119" s="208"/>
      <c r="M119" s="208"/>
      <c r="N119" s="209"/>
      <c r="O119" s="206"/>
      <c r="P119" s="207">
        <f t="shared" ref="P119" si="259">SUM(P118:T118)</f>
        <v>36</v>
      </c>
      <c r="Q119" s="208"/>
      <c r="R119" s="208"/>
      <c r="S119" s="208"/>
      <c r="T119" s="209"/>
      <c r="U119" s="206"/>
      <c r="V119" s="207">
        <f t="shared" ref="V119" si="260">SUM(V118:Z118)</f>
        <v>44</v>
      </c>
      <c r="W119" s="208"/>
      <c r="X119" s="208"/>
      <c r="Y119" s="208"/>
      <c r="Z119" s="209"/>
      <c r="AA119" s="206"/>
      <c r="AB119" s="207">
        <f t="shared" ref="AB119" si="261">SUM(AB118:AF118)</f>
        <v>42</v>
      </c>
      <c r="AC119" s="208"/>
      <c r="AD119" s="208"/>
      <c r="AE119" s="208"/>
      <c r="AF119" s="209"/>
      <c r="AG119" s="503"/>
      <c r="AH119" s="750"/>
      <c r="AI119" s="751"/>
      <c r="AJ119" s="752"/>
      <c r="AK119" s="753"/>
      <c r="AL119" s="754"/>
      <c r="AM119"/>
      <c r="AN119"/>
      <c r="AO119"/>
      <c r="AP119"/>
      <c r="AQ119"/>
      <c r="AR119"/>
      <c r="AS119"/>
    </row>
    <row r="120" spans="1:68" ht="15.75" customHeight="1" thickBot="1" x14ac:dyDescent="0.3">
      <c r="A120" s="482">
        <v>3</v>
      </c>
      <c r="B120" s="485" t="str">
        <f>AI24</f>
        <v>Седышев Михаил</v>
      </c>
      <c r="C120" s="484" t="s">
        <v>123</v>
      </c>
      <c r="D120" s="119">
        <v>10</v>
      </c>
      <c r="E120" s="119">
        <v>10</v>
      </c>
      <c r="F120" s="119">
        <v>8</v>
      </c>
      <c r="G120" s="120">
        <v>4</v>
      </c>
      <c r="H120" s="120">
        <v>0</v>
      </c>
      <c r="I120" s="491">
        <f t="shared" ref="I120" si="262">D121</f>
        <v>32</v>
      </c>
      <c r="J120" s="121">
        <v>10</v>
      </c>
      <c r="K120" s="119">
        <v>10</v>
      </c>
      <c r="L120" s="119">
        <v>10</v>
      </c>
      <c r="M120" s="120">
        <v>8</v>
      </c>
      <c r="N120" s="120">
        <v>8</v>
      </c>
      <c r="O120" s="491">
        <f t="shared" ref="O120" si="263">SUM(I120,J121)</f>
        <v>78</v>
      </c>
      <c r="P120" s="121">
        <v>8</v>
      </c>
      <c r="Q120" s="119">
        <v>10</v>
      </c>
      <c r="R120" s="119">
        <v>8</v>
      </c>
      <c r="S120" s="120">
        <v>6</v>
      </c>
      <c r="T120" s="120">
        <v>8</v>
      </c>
      <c r="U120" s="491">
        <f t="shared" ref="U120" si="264">SUM(O120,P121)</f>
        <v>118</v>
      </c>
      <c r="V120" s="121">
        <v>6</v>
      </c>
      <c r="W120" s="119">
        <v>10</v>
      </c>
      <c r="X120" s="119">
        <v>10</v>
      </c>
      <c r="Y120" s="120">
        <v>8</v>
      </c>
      <c r="Z120" s="120">
        <v>8</v>
      </c>
      <c r="AA120" s="491">
        <f t="shared" ref="AA120" si="265">SUM(U120,V121)</f>
        <v>160</v>
      </c>
      <c r="AB120" s="121">
        <v>10</v>
      </c>
      <c r="AC120" s="119">
        <v>10</v>
      </c>
      <c r="AD120" s="119">
        <v>10</v>
      </c>
      <c r="AE120" s="120">
        <v>6</v>
      </c>
      <c r="AF120" s="120">
        <v>4</v>
      </c>
      <c r="AG120" s="493">
        <f t="shared" ref="AG120" si="266">SUM(AA120,AB121)</f>
        <v>200</v>
      </c>
      <c r="AH120" s="635">
        <f t="shared" ref="AH120" si="267">COUNTIF(D120:H120,"=10")+COUNTIF(J120:N120,"=10")+COUNTIF(P120:T120,"=10")+COUNTIF(V120:Z120,"=10")+COUNTIF(AB120:AF120,"=10")</f>
        <v>11</v>
      </c>
      <c r="AI120" s="636">
        <f t="shared" ref="AI120" si="268">COUNTIF(D120:H120,"=8")+COUNTIF(J120:N120,"=8")+COUNTIF(P120:T120,"=8")+COUNTIF(V120:Z120,"=8")+COUNTIF(AB120:AF120,"=8")</f>
        <v>8</v>
      </c>
      <c r="AJ120" s="637">
        <f t="shared" ref="AJ120" si="269">AG120</f>
        <v>200</v>
      </c>
      <c r="AK120" s="638"/>
      <c r="AL120" s="639"/>
      <c r="AS120" s="159"/>
    </row>
    <row r="121" spans="1:68" ht="15" customHeight="1" x14ac:dyDescent="0.25">
      <c r="A121" s="490"/>
      <c r="B121" s="486"/>
      <c r="C121" s="486"/>
      <c r="D121" s="499">
        <f t="shared" ref="D121" si="270">SUM(D120:H120)</f>
        <v>32</v>
      </c>
      <c r="E121" s="499"/>
      <c r="F121" s="499"/>
      <c r="G121" s="499"/>
      <c r="H121" s="500"/>
      <c r="I121" s="492"/>
      <c r="J121" s="501">
        <f t="shared" ref="J121" si="271">SUM(J120:N120)</f>
        <v>46</v>
      </c>
      <c r="K121" s="499"/>
      <c r="L121" s="499"/>
      <c r="M121" s="499"/>
      <c r="N121" s="500"/>
      <c r="O121" s="492"/>
      <c r="P121" s="501">
        <f t="shared" ref="P121" si="272">SUM(P120:T120)</f>
        <v>40</v>
      </c>
      <c r="Q121" s="499"/>
      <c r="R121" s="499"/>
      <c r="S121" s="499"/>
      <c r="T121" s="500"/>
      <c r="U121" s="492"/>
      <c r="V121" s="501">
        <f t="shared" ref="V121" si="273">SUM(V120:Z120)</f>
        <v>42</v>
      </c>
      <c r="W121" s="499"/>
      <c r="X121" s="499"/>
      <c r="Y121" s="499"/>
      <c r="Z121" s="500"/>
      <c r="AA121" s="492"/>
      <c r="AB121" s="501">
        <f t="shared" ref="AB121" si="274">SUM(AB120:AF120)</f>
        <v>40</v>
      </c>
      <c r="AC121" s="499"/>
      <c r="AD121" s="499"/>
      <c r="AE121" s="499"/>
      <c r="AF121" s="500"/>
      <c r="AG121" s="494"/>
      <c r="AH121" s="745"/>
      <c r="AI121" s="746"/>
      <c r="AJ121" s="747"/>
      <c r="AK121" s="748"/>
      <c r="AL121" s="749"/>
    </row>
    <row r="122" spans="1:68" ht="15" customHeight="1" x14ac:dyDescent="0.25">
      <c r="A122" s="507">
        <v>2</v>
      </c>
      <c r="B122" s="173" t="str">
        <f>AI32</f>
        <v>Чепурнов Василий</v>
      </c>
      <c r="C122" s="173" t="str">
        <f>C110</f>
        <v>Выборг</v>
      </c>
      <c r="D122" s="127">
        <v>10</v>
      </c>
      <c r="E122" s="171">
        <v>10</v>
      </c>
      <c r="F122" s="171">
        <v>8</v>
      </c>
      <c r="G122" s="125">
        <v>0</v>
      </c>
      <c r="H122" s="125">
        <v>10</v>
      </c>
      <c r="I122" s="266">
        <f t="shared" ref="I122" si="275">D123</f>
        <v>38</v>
      </c>
      <c r="J122" s="127">
        <v>10</v>
      </c>
      <c r="K122" s="171">
        <v>10</v>
      </c>
      <c r="L122" s="171">
        <v>6</v>
      </c>
      <c r="M122" s="125">
        <v>6</v>
      </c>
      <c r="N122" s="125">
        <v>10</v>
      </c>
      <c r="O122" s="266">
        <f t="shared" ref="O122" si="276">SUM(I122,J123)</f>
        <v>80</v>
      </c>
      <c r="P122" s="127">
        <v>10</v>
      </c>
      <c r="Q122" s="171">
        <v>10</v>
      </c>
      <c r="R122" s="171">
        <v>8</v>
      </c>
      <c r="S122" s="125">
        <v>6</v>
      </c>
      <c r="T122" s="125">
        <v>6</v>
      </c>
      <c r="U122" s="266">
        <f t="shared" ref="U122" si="277">SUM(O122,P123)</f>
        <v>120</v>
      </c>
      <c r="V122" s="127">
        <v>8</v>
      </c>
      <c r="W122" s="171">
        <v>10</v>
      </c>
      <c r="X122" s="171">
        <v>10</v>
      </c>
      <c r="Y122" s="125">
        <v>6</v>
      </c>
      <c r="Z122" s="125">
        <v>10</v>
      </c>
      <c r="AA122" s="266">
        <f t="shared" ref="AA122" si="278">SUM(U122,V123)</f>
        <v>164</v>
      </c>
      <c r="AB122" s="127">
        <v>10</v>
      </c>
      <c r="AC122" s="171">
        <v>10</v>
      </c>
      <c r="AD122" s="171">
        <v>10</v>
      </c>
      <c r="AE122" s="125">
        <v>4</v>
      </c>
      <c r="AF122" s="125">
        <v>10</v>
      </c>
      <c r="AG122" s="502">
        <f t="shared" ref="AG122" si="279">SUM(AA122,AB123)</f>
        <v>208</v>
      </c>
      <c r="AH122" s="644">
        <f t="shared" ref="AH122" si="280">COUNTIF(D122:H122,"=10")+COUNTIF(J122:N122,"=10")+COUNTIF(P122:T122,"=10")+COUNTIF(V122:Z122,"=10")+COUNTIF(AB122:AF122,"=10")</f>
        <v>15</v>
      </c>
      <c r="AI122" s="563">
        <f t="shared" ref="AI122" si="281">COUNTIF(D122:H122,"=8")+COUNTIF(J122:N122,"=8")+COUNTIF(P122:T122,"=8")+COUNTIF(V122:Z122,"=8")+COUNTIF(AB122:AF122,"=8")</f>
        <v>3</v>
      </c>
      <c r="AJ122" s="562">
        <f t="shared" ref="AJ122" si="282">AG122</f>
        <v>208</v>
      </c>
      <c r="AK122" s="645" t="s">
        <v>122</v>
      </c>
      <c r="AL122" s="646"/>
    </row>
    <row r="123" spans="1:68" ht="15.75" customHeight="1" thickBot="1" x14ac:dyDescent="0.3">
      <c r="A123" s="462"/>
      <c r="B123" s="174"/>
      <c r="C123" s="174"/>
      <c r="D123" s="207">
        <f t="shared" ref="D123" si="283">SUM(D122:H122)</f>
        <v>38</v>
      </c>
      <c r="E123" s="208"/>
      <c r="F123" s="208"/>
      <c r="G123" s="208"/>
      <c r="H123" s="209"/>
      <c r="I123" s="206"/>
      <c r="J123" s="207">
        <f t="shared" ref="J123" si="284">SUM(J122:N122)</f>
        <v>42</v>
      </c>
      <c r="K123" s="208"/>
      <c r="L123" s="208"/>
      <c r="M123" s="208"/>
      <c r="N123" s="209"/>
      <c r="O123" s="206"/>
      <c r="P123" s="207">
        <f t="shared" ref="P123" si="285">SUM(P122:T122)</f>
        <v>40</v>
      </c>
      <c r="Q123" s="208"/>
      <c r="R123" s="208"/>
      <c r="S123" s="208"/>
      <c r="T123" s="209"/>
      <c r="U123" s="206"/>
      <c r="V123" s="207">
        <f t="shared" ref="V123" si="286">SUM(V122:Z122)</f>
        <v>44</v>
      </c>
      <c r="W123" s="208"/>
      <c r="X123" s="208"/>
      <c r="Y123" s="208"/>
      <c r="Z123" s="209"/>
      <c r="AA123" s="206"/>
      <c r="AB123" s="207">
        <f t="shared" ref="AB123" si="287">SUM(AB122:AF122)</f>
        <v>44</v>
      </c>
      <c r="AC123" s="208"/>
      <c r="AD123" s="208"/>
      <c r="AE123" s="208"/>
      <c r="AF123" s="209"/>
      <c r="AG123" s="503"/>
      <c r="AH123" s="750"/>
      <c r="AI123" s="751"/>
      <c r="AJ123" s="752"/>
      <c r="AK123" s="753"/>
      <c r="AL123" s="754"/>
    </row>
    <row r="124" spans="1:68" ht="15" customHeight="1" thickBot="1" x14ac:dyDescent="0.3">
      <c r="A124" s="73"/>
      <c r="AM124" s="11"/>
      <c r="AN124" s="11"/>
      <c r="AO124" s="11"/>
      <c r="AP124" s="11"/>
      <c r="AQ124" s="11"/>
      <c r="AR124" s="21"/>
      <c r="AS124" s="61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62"/>
      <c r="BF124" s="62"/>
      <c r="BG124" s="62"/>
      <c r="BH124" s="62"/>
      <c r="BI124" s="11"/>
      <c r="BJ124" s="11"/>
      <c r="BK124" s="11"/>
      <c r="BL124" s="11"/>
      <c r="BM124" s="11"/>
      <c r="BN124" s="11"/>
    </row>
    <row r="125" spans="1:68" ht="15.75" customHeight="1" thickBot="1" x14ac:dyDescent="0.3">
      <c r="A125" s="80"/>
      <c r="B125" s="508" t="s">
        <v>67</v>
      </c>
      <c r="C125" s="509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3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</row>
    <row r="126" spans="1:68" ht="15" customHeight="1" x14ac:dyDescent="0.25">
      <c r="A126" s="510" t="s">
        <v>0</v>
      </c>
      <c r="B126" s="223" t="s">
        <v>17</v>
      </c>
      <c r="C126" s="223" t="s">
        <v>1</v>
      </c>
      <c r="D126" s="478" t="s">
        <v>2</v>
      </c>
      <c r="E126" s="479"/>
      <c r="F126" s="479"/>
      <c r="G126" s="480"/>
      <c r="H126" s="481"/>
      <c r="I126" s="367" t="s">
        <v>14</v>
      </c>
      <c r="J126" s="478" t="s">
        <v>3</v>
      </c>
      <c r="K126" s="479"/>
      <c r="L126" s="479"/>
      <c r="M126" s="480"/>
      <c r="N126" s="481"/>
      <c r="O126" s="367" t="s">
        <v>14</v>
      </c>
      <c r="P126" s="478" t="s">
        <v>4</v>
      </c>
      <c r="Q126" s="479"/>
      <c r="R126" s="479"/>
      <c r="S126" s="480"/>
      <c r="T126" s="481"/>
      <c r="U126" s="367" t="s">
        <v>14</v>
      </c>
      <c r="V126" s="478" t="s">
        <v>5</v>
      </c>
      <c r="W126" s="479"/>
      <c r="X126" s="479"/>
      <c r="Y126" s="480"/>
      <c r="Z126" s="481"/>
      <c r="AA126" s="367" t="s">
        <v>14</v>
      </c>
      <c r="AB126" s="478" t="s">
        <v>6</v>
      </c>
      <c r="AC126" s="479"/>
      <c r="AD126" s="479"/>
      <c r="AE126" s="480"/>
      <c r="AF126" s="481"/>
      <c r="AG126" s="367" t="s">
        <v>14</v>
      </c>
      <c r="AH126" s="478" t="s">
        <v>9</v>
      </c>
      <c r="AI126" s="479"/>
      <c r="AJ126" s="479"/>
      <c r="AK126" s="480"/>
      <c r="AL126" s="481"/>
      <c r="AM126" s="367" t="s">
        <v>14</v>
      </c>
      <c r="AN126" s="478" t="s">
        <v>10</v>
      </c>
      <c r="AO126" s="479"/>
      <c r="AP126" s="479"/>
      <c r="AQ126" s="480"/>
      <c r="AR126" s="481"/>
      <c r="AS126" s="367" t="s">
        <v>14</v>
      </c>
      <c r="AT126" s="478" t="s">
        <v>11</v>
      </c>
      <c r="AU126" s="479"/>
      <c r="AV126" s="479"/>
      <c r="AW126" s="480"/>
      <c r="AX126" s="481"/>
      <c r="AY126" s="367" t="s">
        <v>14</v>
      </c>
      <c r="AZ126" s="478" t="s">
        <v>12</v>
      </c>
      <c r="BA126" s="479"/>
      <c r="BB126" s="479"/>
      <c r="BC126" s="480"/>
      <c r="BD126" s="481"/>
      <c r="BE126" s="367" t="s">
        <v>14</v>
      </c>
      <c r="BF126" s="478" t="s">
        <v>13</v>
      </c>
      <c r="BG126" s="479"/>
      <c r="BH126" s="479"/>
      <c r="BI126" s="480"/>
      <c r="BJ126" s="481"/>
      <c r="BK126" s="367" t="s">
        <v>14</v>
      </c>
      <c r="BL126" s="488" t="s">
        <v>22</v>
      </c>
      <c r="BM126" s="385" t="s">
        <v>23</v>
      </c>
      <c r="BN126" s="223" t="s">
        <v>7</v>
      </c>
      <c r="BO126" s="558" t="s">
        <v>8</v>
      </c>
      <c r="BP126" s="559"/>
    </row>
    <row r="127" spans="1:68" ht="15.75" customHeight="1" thickBot="1" x14ac:dyDescent="0.3">
      <c r="A127" s="462"/>
      <c r="B127" s="224"/>
      <c r="C127" s="224"/>
      <c r="D127" s="45" t="s">
        <v>73</v>
      </c>
      <c r="E127" s="504" t="s">
        <v>71</v>
      </c>
      <c r="F127" s="505"/>
      <c r="G127" s="506"/>
      <c r="H127" s="47" t="s">
        <v>72</v>
      </c>
      <c r="I127" s="477"/>
      <c r="J127" s="45" t="s">
        <v>73</v>
      </c>
      <c r="K127" s="504" t="s">
        <v>71</v>
      </c>
      <c r="L127" s="505"/>
      <c r="M127" s="506"/>
      <c r="N127" s="47" t="s">
        <v>72</v>
      </c>
      <c r="O127" s="477"/>
      <c r="P127" s="45" t="s">
        <v>73</v>
      </c>
      <c r="Q127" s="504" t="s">
        <v>71</v>
      </c>
      <c r="R127" s="505"/>
      <c r="S127" s="506"/>
      <c r="T127" s="47" t="s">
        <v>72</v>
      </c>
      <c r="U127" s="477"/>
      <c r="V127" s="45" t="s">
        <v>73</v>
      </c>
      <c r="W127" s="504" t="s">
        <v>71</v>
      </c>
      <c r="X127" s="505"/>
      <c r="Y127" s="506"/>
      <c r="Z127" s="47" t="s">
        <v>72</v>
      </c>
      <c r="AA127" s="477"/>
      <c r="AB127" s="45" t="s">
        <v>73</v>
      </c>
      <c r="AC127" s="504" t="s">
        <v>71</v>
      </c>
      <c r="AD127" s="505"/>
      <c r="AE127" s="506"/>
      <c r="AF127" s="47" t="s">
        <v>72</v>
      </c>
      <c r="AG127" s="477"/>
      <c r="AH127" s="45" t="s">
        <v>73</v>
      </c>
      <c r="AI127" s="504" t="s">
        <v>71</v>
      </c>
      <c r="AJ127" s="505"/>
      <c r="AK127" s="506"/>
      <c r="AL127" s="47" t="s">
        <v>72</v>
      </c>
      <c r="AM127" s="477"/>
      <c r="AN127" s="45" t="s">
        <v>73</v>
      </c>
      <c r="AO127" s="504" t="s">
        <v>71</v>
      </c>
      <c r="AP127" s="505"/>
      <c r="AQ127" s="506"/>
      <c r="AR127" s="47" t="s">
        <v>72</v>
      </c>
      <c r="AS127" s="477"/>
      <c r="AT127" s="45" t="s">
        <v>73</v>
      </c>
      <c r="AU127" s="504" t="s">
        <v>71</v>
      </c>
      <c r="AV127" s="505"/>
      <c r="AW127" s="506"/>
      <c r="AX127" s="47" t="s">
        <v>72</v>
      </c>
      <c r="AY127" s="477"/>
      <c r="AZ127" s="45" t="s">
        <v>73</v>
      </c>
      <c r="BA127" s="504" t="s">
        <v>71</v>
      </c>
      <c r="BB127" s="505"/>
      <c r="BC127" s="506"/>
      <c r="BD127" s="47" t="s">
        <v>72</v>
      </c>
      <c r="BE127" s="477"/>
      <c r="BF127" s="45" t="s">
        <v>73</v>
      </c>
      <c r="BG127" s="504" t="s">
        <v>71</v>
      </c>
      <c r="BH127" s="505"/>
      <c r="BI127" s="506"/>
      <c r="BJ127" s="47" t="s">
        <v>72</v>
      </c>
      <c r="BK127" s="477"/>
      <c r="BL127" s="489"/>
      <c r="BM127" s="357"/>
      <c r="BN127" s="224"/>
      <c r="BO127" s="560"/>
      <c r="BP127" s="561"/>
    </row>
    <row r="128" spans="1:68" ht="15" customHeight="1" x14ac:dyDescent="0.25">
      <c r="A128" s="681">
        <v>1</v>
      </c>
      <c r="B128" s="682" t="str">
        <f>AS12</f>
        <v>Дмитриев Артём</v>
      </c>
      <c r="C128" s="682" t="str">
        <f>C116</f>
        <v>Москва, "Nospin"</v>
      </c>
      <c r="D128" s="683">
        <v>8</v>
      </c>
      <c r="E128" s="683">
        <v>10</v>
      </c>
      <c r="F128" s="683">
        <v>10</v>
      </c>
      <c r="G128" s="684">
        <v>8</v>
      </c>
      <c r="H128" s="684">
        <v>8</v>
      </c>
      <c r="I128" s="251">
        <f>D129</f>
        <v>44</v>
      </c>
      <c r="J128" s="685">
        <v>10</v>
      </c>
      <c r="K128" s="683">
        <v>10</v>
      </c>
      <c r="L128" s="683">
        <v>8</v>
      </c>
      <c r="M128" s="684">
        <v>8</v>
      </c>
      <c r="N128" s="684">
        <v>6</v>
      </c>
      <c r="O128" s="251">
        <f>SUM(I128,J129)</f>
        <v>86</v>
      </c>
      <c r="P128" s="685">
        <v>10</v>
      </c>
      <c r="Q128" s="683">
        <v>10</v>
      </c>
      <c r="R128" s="683">
        <v>10</v>
      </c>
      <c r="S128" s="684">
        <v>6</v>
      </c>
      <c r="T128" s="684">
        <v>10</v>
      </c>
      <c r="U128" s="251">
        <f>SUM(O128,P129)</f>
        <v>132</v>
      </c>
      <c r="V128" s="685">
        <v>10</v>
      </c>
      <c r="W128" s="683">
        <v>10</v>
      </c>
      <c r="X128" s="683">
        <v>8</v>
      </c>
      <c r="Y128" s="684">
        <v>8</v>
      </c>
      <c r="Z128" s="684">
        <v>8</v>
      </c>
      <c r="AA128" s="251">
        <f>SUM(U128,V129)</f>
        <v>176</v>
      </c>
      <c r="AB128" s="685">
        <v>10</v>
      </c>
      <c r="AC128" s="683">
        <v>10</v>
      </c>
      <c r="AD128" s="683">
        <v>8</v>
      </c>
      <c r="AE128" s="684">
        <v>6</v>
      </c>
      <c r="AF128" s="684">
        <v>6</v>
      </c>
      <c r="AG128" s="251">
        <f>SUM(AA128,AB129)</f>
        <v>216</v>
      </c>
      <c r="AH128" s="685">
        <v>8</v>
      </c>
      <c r="AI128" s="683">
        <v>10</v>
      </c>
      <c r="AJ128" s="683">
        <v>10</v>
      </c>
      <c r="AK128" s="684">
        <v>8</v>
      </c>
      <c r="AL128" s="684">
        <v>8</v>
      </c>
      <c r="AM128" s="251">
        <f>SUM(AG128,AH129)</f>
        <v>260</v>
      </c>
      <c r="AN128" s="685">
        <v>8</v>
      </c>
      <c r="AO128" s="683">
        <v>10</v>
      </c>
      <c r="AP128" s="683">
        <v>8</v>
      </c>
      <c r="AQ128" s="684">
        <v>8</v>
      </c>
      <c r="AR128" s="684">
        <v>10</v>
      </c>
      <c r="AS128" s="251">
        <f>SUM(AM128,AN129)</f>
        <v>304</v>
      </c>
      <c r="AT128" s="685">
        <v>6</v>
      </c>
      <c r="AU128" s="683">
        <v>10</v>
      </c>
      <c r="AV128" s="683">
        <v>10</v>
      </c>
      <c r="AW128" s="684">
        <v>10</v>
      </c>
      <c r="AX128" s="684">
        <v>6</v>
      </c>
      <c r="AY128" s="251">
        <f>SUM(AS128,AT129)</f>
        <v>346</v>
      </c>
      <c r="AZ128" s="685">
        <v>10</v>
      </c>
      <c r="BA128" s="683">
        <v>10</v>
      </c>
      <c r="BB128" s="683">
        <v>10</v>
      </c>
      <c r="BC128" s="684">
        <v>10</v>
      </c>
      <c r="BD128" s="684">
        <v>6</v>
      </c>
      <c r="BE128" s="251">
        <f>SUM(AY128,AZ129)</f>
        <v>392</v>
      </c>
      <c r="BF128" s="685">
        <v>10</v>
      </c>
      <c r="BG128" s="683">
        <v>10</v>
      </c>
      <c r="BH128" s="683">
        <v>10</v>
      </c>
      <c r="BI128" s="684">
        <v>6</v>
      </c>
      <c r="BJ128" s="684">
        <v>10</v>
      </c>
      <c r="BK128" s="686">
        <f>SUM(BE128,BF129)</f>
        <v>438</v>
      </c>
      <c r="BL128" s="195">
        <f>COUNTIF(D128:H128,"=10")+COUNTIF(J128:N128,"=10")+COUNTIF(P128:T128,"=10")+COUNTIF(V128:Z128,"=10")+COUNTIF(AB128:AF128,"=10")+COUNTIF(AH128:AL128,"=10")+COUNTIF(AN128:AR128,"=10")+COUNTIF(AT128:AX128,"=10")+COUNTIF(AZ128:BD128,"=10")+COUNTIF(BF128:BJ128,"=10")</f>
        <v>27</v>
      </c>
      <c r="BM128" s="195">
        <f>COUNTIF(D128:H128,"=8")+COUNTIF(J128:N128,"=8")+COUNTIF(P128:T128,"=8")+COUNTIF(V128:Z128,"=8")+COUNTIF(AB128:AF128,"=8")+COUNTIF(AH128:AL128,"=8")+COUNTIF(AN128:AR128,"=8")+COUNTIF(AT128:AX128,"=8")+COUNTIF(AZ128:BD128,"=8")+COUNTIF(BF128:BJ128,"=8")</f>
        <v>15</v>
      </c>
      <c r="BN128" s="254">
        <f>BK128</f>
        <v>438</v>
      </c>
      <c r="BO128" s="687" t="s">
        <v>122</v>
      </c>
      <c r="BP128" s="688"/>
    </row>
    <row r="129" spans="1:68" ht="15.75" customHeight="1" x14ac:dyDescent="0.25">
      <c r="A129" s="689"/>
      <c r="B129" s="690"/>
      <c r="C129" s="690"/>
      <c r="D129" s="691">
        <f>SUM(D128:H128)</f>
        <v>44</v>
      </c>
      <c r="E129" s="691"/>
      <c r="F129" s="691"/>
      <c r="G129" s="691"/>
      <c r="H129" s="692"/>
      <c r="I129" s="693"/>
      <c r="J129" s="694">
        <f>SUM(J128:N128)</f>
        <v>42</v>
      </c>
      <c r="K129" s="691"/>
      <c r="L129" s="691"/>
      <c r="M129" s="691"/>
      <c r="N129" s="692"/>
      <c r="O129" s="693"/>
      <c r="P129" s="694">
        <f>SUM(P128:T128)</f>
        <v>46</v>
      </c>
      <c r="Q129" s="691"/>
      <c r="R129" s="691"/>
      <c r="S129" s="691"/>
      <c r="T129" s="692"/>
      <c r="U129" s="693"/>
      <c r="V129" s="694">
        <f>SUM(V128:Z128)</f>
        <v>44</v>
      </c>
      <c r="W129" s="691"/>
      <c r="X129" s="691"/>
      <c r="Y129" s="691"/>
      <c r="Z129" s="692"/>
      <c r="AA129" s="693"/>
      <c r="AB129" s="694">
        <f>SUM(AB128:AF128)</f>
        <v>40</v>
      </c>
      <c r="AC129" s="691"/>
      <c r="AD129" s="691"/>
      <c r="AE129" s="691"/>
      <c r="AF129" s="692"/>
      <c r="AG129" s="693"/>
      <c r="AH129" s="694">
        <f>SUM(AH128:AL128)</f>
        <v>44</v>
      </c>
      <c r="AI129" s="691"/>
      <c r="AJ129" s="691"/>
      <c r="AK129" s="691"/>
      <c r="AL129" s="692"/>
      <c r="AM129" s="693"/>
      <c r="AN129" s="694">
        <f>SUM(AN128:AR128)</f>
        <v>44</v>
      </c>
      <c r="AO129" s="691"/>
      <c r="AP129" s="691"/>
      <c r="AQ129" s="691"/>
      <c r="AR129" s="692"/>
      <c r="AS129" s="693"/>
      <c r="AT129" s="694">
        <f>SUM(AT128:AX128)</f>
        <v>42</v>
      </c>
      <c r="AU129" s="691"/>
      <c r="AV129" s="691"/>
      <c r="AW129" s="691"/>
      <c r="AX129" s="692"/>
      <c r="AY129" s="693"/>
      <c r="AZ129" s="694">
        <f>SUM(AZ128:BD128)</f>
        <v>46</v>
      </c>
      <c r="BA129" s="691"/>
      <c r="BB129" s="691"/>
      <c r="BC129" s="691"/>
      <c r="BD129" s="692"/>
      <c r="BE129" s="693"/>
      <c r="BF129" s="694">
        <f>SUM(BF128:BJ128)</f>
        <v>46</v>
      </c>
      <c r="BG129" s="691"/>
      <c r="BH129" s="691"/>
      <c r="BI129" s="691"/>
      <c r="BJ129" s="692"/>
      <c r="BK129" s="695"/>
      <c r="BL129" s="696"/>
      <c r="BM129" s="696"/>
      <c r="BN129" s="697"/>
      <c r="BO129" s="698"/>
      <c r="BP129" s="699"/>
    </row>
    <row r="130" spans="1:68" ht="15" customHeight="1" x14ac:dyDescent="0.25">
      <c r="A130" s="700">
        <v>2</v>
      </c>
      <c r="B130" s="701" t="str">
        <f>AS28</f>
        <v>Чепурнов Василий</v>
      </c>
      <c r="C130" s="741" t="str">
        <f>C122</f>
        <v>Выборг</v>
      </c>
      <c r="D130" s="702">
        <v>10</v>
      </c>
      <c r="E130" s="703">
        <v>10</v>
      </c>
      <c r="F130" s="703">
        <v>8</v>
      </c>
      <c r="G130" s="704">
        <v>8</v>
      </c>
      <c r="H130" s="704">
        <v>6</v>
      </c>
      <c r="I130" s="705">
        <f>D131</f>
        <v>42</v>
      </c>
      <c r="J130" s="702">
        <v>10</v>
      </c>
      <c r="K130" s="703">
        <v>10</v>
      </c>
      <c r="L130" s="703">
        <v>10</v>
      </c>
      <c r="M130" s="704">
        <v>8</v>
      </c>
      <c r="N130" s="704">
        <v>8</v>
      </c>
      <c r="O130" s="705">
        <f>SUM(I130,J131)</f>
        <v>88</v>
      </c>
      <c r="P130" s="702">
        <v>10</v>
      </c>
      <c r="Q130" s="703">
        <v>10</v>
      </c>
      <c r="R130" s="703">
        <v>10</v>
      </c>
      <c r="S130" s="704">
        <v>0</v>
      </c>
      <c r="T130" s="704">
        <v>6</v>
      </c>
      <c r="U130" s="705">
        <f>SUM(O130,P131)</f>
        <v>124</v>
      </c>
      <c r="V130" s="702">
        <v>10</v>
      </c>
      <c r="W130" s="703">
        <v>10</v>
      </c>
      <c r="X130" s="703">
        <v>8</v>
      </c>
      <c r="Y130" s="704">
        <v>4</v>
      </c>
      <c r="Z130" s="704">
        <v>0</v>
      </c>
      <c r="AA130" s="705">
        <f>SUM(U130,V131)</f>
        <v>156</v>
      </c>
      <c r="AB130" s="702">
        <v>8</v>
      </c>
      <c r="AC130" s="703">
        <v>10</v>
      </c>
      <c r="AD130" s="703">
        <v>10</v>
      </c>
      <c r="AE130" s="704">
        <v>8</v>
      </c>
      <c r="AF130" s="704">
        <v>8</v>
      </c>
      <c r="AG130" s="705">
        <f>SUM(AA130,AB131)</f>
        <v>200</v>
      </c>
      <c r="AH130" s="702">
        <v>10</v>
      </c>
      <c r="AI130" s="703">
        <v>8</v>
      </c>
      <c r="AJ130" s="703">
        <v>8</v>
      </c>
      <c r="AK130" s="704">
        <v>6</v>
      </c>
      <c r="AL130" s="704">
        <v>8</v>
      </c>
      <c r="AM130" s="705">
        <f>SUM(AG130,AH131)</f>
        <v>240</v>
      </c>
      <c r="AN130" s="702">
        <v>10</v>
      </c>
      <c r="AO130" s="703">
        <v>10</v>
      </c>
      <c r="AP130" s="703">
        <v>8</v>
      </c>
      <c r="AQ130" s="704">
        <v>8</v>
      </c>
      <c r="AR130" s="704">
        <v>8</v>
      </c>
      <c r="AS130" s="705">
        <f>SUM(AM130,AN131)</f>
        <v>284</v>
      </c>
      <c r="AT130" s="702">
        <v>10</v>
      </c>
      <c r="AU130" s="703">
        <v>10</v>
      </c>
      <c r="AV130" s="703">
        <v>10</v>
      </c>
      <c r="AW130" s="704">
        <v>8</v>
      </c>
      <c r="AX130" s="704">
        <v>10</v>
      </c>
      <c r="AY130" s="705">
        <f>SUM(AS130,AT131)</f>
        <v>332</v>
      </c>
      <c r="AZ130" s="702">
        <v>8</v>
      </c>
      <c r="BA130" s="703">
        <v>10</v>
      </c>
      <c r="BB130" s="703">
        <v>10</v>
      </c>
      <c r="BC130" s="704">
        <v>8</v>
      </c>
      <c r="BD130" s="704">
        <v>8</v>
      </c>
      <c r="BE130" s="705">
        <f>SUM(AY130,AZ131)</f>
        <v>376</v>
      </c>
      <c r="BF130" s="702">
        <v>10</v>
      </c>
      <c r="BG130" s="703">
        <v>10</v>
      </c>
      <c r="BH130" s="703">
        <v>8</v>
      </c>
      <c r="BI130" s="704">
        <v>8</v>
      </c>
      <c r="BJ130" s="704">
        <v>8</v>
      </c>
      <c r="BK130" s="706">
        <f>SUM(BE130,BF131)</f>
        <v>420</v>
      </c>
      <c r="BL130" s="192">
        <f>COUNTIF(D130:H130,"=10")+COUNTIF(J130:N130,"=10")+COUNTIF(P130:T130,"=10")+COUNTIF(V130:Z130,"=10")+COUNTIF(AB130:AF130,"=10")+COUNTIF(AH130:AL130,"=10")+COUNTIF(AN130:AR130,"=10")+COUNTIF(AT130:AX130,"=10")+COUNTIF(AZ130:BD130,"=10")+COUNTIF(BF130:BJ130,"=10")</f>
        <v>23</v>
      </c>
      <c r="BM130" s="192">
        <f>COUNTIF(D130:H130,"=8")+COUNTIF(J130:N130,"=8")+COUNTIF(P130:T130,"=8")+COUNTIF(V130:Z130,"=8")+COUNTIF(AB130:AF130,"=8")+COUNTIF(AH130:AL130,"=8")+COUNTIF(AN130:AR130,"=8")+COUNTIF(AT130:AX130,"=8")+COUNTIF(AZ130:BD130,"=8")+COUNTIF(BF130:BJ130,"=8")</f>
        <v>21</v>
      </c>
      <c r="BN130" s="707">
        <f>BK130</f>
        <v>420</v>
      </c>
      <c r="BO130" s="708"/>
      <c r="BP130" s="709"/>
    </row>
    <row r="131" spans="1:68" ht="15.75" customHeight="1" thickBot="1" x14ac:dyDescent="0.3">
      <c r="A131" s="710"/>
      <c r="B131" s="711"/>
      <c r="C131" s="742"/>
      <c r="D131" s="712">
        <f>SUM(D130:H130)</f>
        <v>42</v>
      </c>
      <c r="E131" s="713"/>
      <c r="F131" s="713"/>
      <c r="G131" s="713"/>
      <c r="H131" s="714"/>
      <c r="I131" s="715"/>
      <c r="J131" s="712">
        <f>SUM(J130:N130)</f>
        <v>46</v>
      </c>
      <c r="K131" s="713"/>
      <c r="L131" s="713"/>
      <c r="M131" s="713"/>
      <c r="N131" s="714"/>
      <c r="O131" s="715"/>
      <c r="P131" s="712">
        <f>SUM(P130:T130)</f>
        <v>36</v>
      </c>
      <c r="Q131" s="713"/>
      <c r="R131" s="713"/>
      <c r="S131" s="713"/>
      <c r="T131" s="714"/>
      <c r="U131" s="715"/>
      <c r="V131" s="712">
        <f>SUM(V130:Z130)</f>
        <v>32</v>
      </c>
      <c r="W131" s="713"/>
      <c r="X131" s="713"/>
      <c r="Y131" s="713"/>
      <c r="Z131" s="714"/>
      <c r="AA131" s="715"/>
      <c r="AB131" s="712">
        <f>SUM(AB130:AF130)</f>
        <v>44</v>
      </c>
      <c r="AC131" s="713"/>
      <c r="AD131" s="713"/>
      <c r="AE131" s="713"/>
      <c r="AF131" s="714"/>
      <c r="AG131" s="715"/>
      <c r="AH131" s="712">
        <f>SUM(AH130:AL130)</f>
        <v>40</v>
      </c>
      <c r="AI131" s="713"/>
      <c r="AJ131" s="713"/>
      <c r="AK131" s="713"/>
      <c r="AL131" s="714"/>
      <c r="AM131" s="715"/>
      <c r="AN131" s="712">
        <f>SUM(AN130:AR130)</f>
        <v>44</v>
      </c>
      <c r="AO131" s="713"/>
      <c r="AP131" s="713"/>
      <c r="AQ131" s="713"/>
      <c r="AR131" s="714"/>
      <c r="AS131" s="715"/>
      <c r="AT131" s="712">
        <f>SUM(AT130:AX130)</f>
        <v>48</v>
      </c>
      <c r="AU131" s="713"/>
      <c r="AV131" s="713"/>
      <c r="AW131" s="713"/>
      <c r="AX131" s="714"/>
      <c r="AY131" s="715"/>
      <c r="AZ131" s="712">
        <f>SUM(AZ130:BD130)</f>
        <v>44</v>
      </c>
      <c r="BA131" s="713"/>
      <c r="BB131" s="713"/>
      <c r="BC131" s="713"/>
      <c r="BD131" s="714"/>
      <c r="BE131" s="715"/>
      <c r="BF131" s="712">
        <f>SUM(BF130:BJ130)</f>
        <v>44</v>
      </c>
      <c r="BG131" s="713"/>
      <c r="BH131" s="713"/>
      <c r="BI131" s="713"/>
      <c r="BJ131" s="714"/>
      <c r="BK131" s="716"/>
      <c r="BL131" s="717"/>
      <c r="BM131" s="717"/>
      <c r="BN131" s="718"/>
      <c r="BO131" s="719"/>
      <c r="BP131" s="720"/>
    </row>
    <row r="132" spans="1:68" x14ac:dyDescent="0.25">
      <c r="A132" s="510">
        <v>4</v>
      </c>
      <c r="B132" s="173" t="str">
        <f>AS35</f>
        <v>Соколов Юрий</v>
      </c>
      <c r="C132" s="743" t="str">
        <f>C118</f>
        <v>СПб, "78 Легион"</v>
      </c>
      <c r="D132" s="58">
        <v>10</v>
      </c>
      <c r="E132" s="58">
        <v>10</v>
      </c>
      <c r="F132" s="58">
        <v>8</v>
      </c>
      <c r="G132" s="59">
        <v>4</v>
      </c>
      <c r="H132" s="59">
        <v>6</v>
      </c>
      <c r="I132" s="205">
        <f>D133</f>
        <v>38</v>
      </c>
      <c r="J132" s="60">
        <v>10</v>
      </c>
      <c r="K132" s="58">
        <v>10</v>
      </c>
      <c r="L132" s="58">
        <v>8</v>
      </c>
      <c r="M132" s="59">
        <v>6</v>
      </c>
      <c r="N132" s="59">
        <v>6</v>
      </c>
      <c r="O132" s="205">
        <f>SUM(I132,J133)</f>
        <v>78</v>
      </c>
      <c r="P132" s="60">
        <v>10</v>
      </c>
      <c r="Q132" s="58">
        <v>10</v>
      </c>
      <c r="R132" s="58">
        <v>8</v>
      </c>
      <c r="S132" s="59">
        <v>8</v>
      </c>
      <c r="T132" s="59">
        <v>8</v>
      </c>
      <c r="U132" s="205">
        <f>SUM(O132,P133)</f>
        <v>122</v>
      </c>
      <c r="V132" s="60">
        <v>10</v>
      </c>
      <c r="W132" s="58">
        <v>10</v>
      </c>
      <c r="X132" s="58">
        <v>6</v>
      </c>
      <c r="Y132" s="59">
        <v>6</v>
      </c>
      <c r="Z132" s="59">
        <v>0</v>
      </c>
      <c r="AA132" s="205">
        <f>SUM(U132,V133)</f>
        <v>154</v>
      </c>
      <c r="AB132" s="60">
        <v>10</v>
      </c>
      <c r="AC132" s="58">
        <v>10</v>
      </c>
      <c r="AD132" s="58">
        <v>8</v>
      </c>
      <c r="AE132" s="59">
        <v>8</v>
      </c>
      <c r="AF132" s="59">
        <v>6</v>
      </c>
      <c r="AG132" s="205">
        <f>SUM(AA132,AB133)</f>
        <v>196</v>
      </c>
      <c r="AH132" s="60">
        <v>10</v>
      </c>
      <c r="AI132" s="58">
        <v>10</v>
      </c>
      <c r="AJ132" s="58">
        <v>8</v>
      </c>
      <c r="AK132" s="59">
        <v>8</v>
      </c>
      <c r="AL132" s="59">
        <v>8</v>
      </c>
      <c r="AM132" s="205">
        <f>SUM(AG132,AH133)</f>
        <v>240</v>
      </c>
      <c r="AN132" s="60">
        <v>10</v>
      </c>
      <c r="AO132" s="58">
        <v>8</v>
      </c>
      <c r="AP132" s="58">
        <v>8</v>
      </c>
      <c r="AQ132" s="59">
        <v>0</v>
      </c>
      <c r="AR132" s="59">
        <v>8</v>
      </c>
      <c r="AS132" s="205">
        <f>SUM(AM132,AN133)</f>
        <v>274</v>
      </c>
      <c r="AT132" s="60">
        <v>8</v>
      </c>
      <c r="AU132" s="58">
        <v>8</v>
      </c>
      <c r="AV132" s="58">
        <v>8</v>
      </c>
      <c r="AW132" s="59">
        <v>4</v>
      </c>
      <c r="AX132" s="59">
        <v>4</v>
      </c>
      <c r="AY132" s="205">
        <f>SUM(AS132,AT133)</f>
        <v>306</v>
      </c>
      <c r="AZ132" s="60">
        <v>10</v>
      </c>
      <c r="BA132" s="58">
        <v>6</v>
      </c>
      <c r="BB132" s="58">
        <v>6</v>
      </c>
      <c r="BC132" s="59">
        <v>0</v>
      </c>
      <c r="BD132" s="59">
        <v>8</v>
      </c>
      <c r="BE132" s="205">
        <f>SUM(AY132,AZ133)</f>
        <v>336</v>
      </c>
      <c r="BF132" s="60">
        <v>10</v>
      </c>
      <c r="BG132" s="58">
        <v>10</v>
      </c>
      <c r="BH132" s="58">
        <v>6</v>
      </c>
      <c r="BI132" s="59">
        <v>0</v>
      </c>
      <c r="BJ132" s="59">
        <v>8</v>
      </c>
      <c r="BK132" s="564">
        <f>SUM(BE132,BF133)</f>
        <v>370</v>
      </c>
      <c r="BL132" s="233">
        <f>COUNTIF(D132:H132,"=10")+COUNTIF(J132:N132,"=10")+COUNTIF(P132:T132,"=10")+COUNTIF(V132:Z132,"=10")+COUNTIF(AB132:AF132,"=10")+COUNTIF(AH132:AL132,"=10")+COUNTIF(AN132:AR132,"=10")+COUNTIF(AT132:AX132,"=10")+COUNTIF(AZ132:BD132,"=10")+COUNTIF(BF132:BJ132,"=10")</f>
        <v>16</v>
      </c>
      <c r="BM132" s="233">
        <f>COUNTIF(D132:H132,"=8")+COUNTIF(J132:N132,"=8")+COUNTIF(P132:T132,"=8")+COUNTIF(V132:Z132,"=8")+COUNTIF(AB132:AF132,"=8")+COUNTIF(AH132:AL132,"=8")+COUNTIF(AN132:AR132,"=8")+COUNTIF(AT132:AX132,"=8")+COUNTIF(AZ132:BD132,"=8")+COUNTIF(BF132:BJ132,"=8")</f>
        <v>18</v>
      </c>
      <c r="BN132" s="223">
        <f>BK132</f>
        <v>370</v>
      </c>
      <c r="BO132" s="721"/>
      <c r="BP132" s="722"/>
    </row>
    <row r="133" spans="1:68" x14ac:dyDescent="0.25">
      <c r="A133" s="467"/>
      <c r="B133" s="178"/>
      <c r="C133" s="178"/>
      <c r="D133" s="274">
        <f>SUM(D132:H132)</f>
        <v>38</v>
      </c>
      <c r="E133" s="274"/>
      <c r="F133" s="274"/>
      <c r="G133" s="274"/>
      <c r="H133" s="275"/>
      <c r="I133" s="270"/>
      <c r="J133" s="273">
        <f>SUM(J132:N132)</f>
        <v>40</v>
      </c>
      <c r="K133" s="274"/>
      <c r="L133" s="274"/>
      <c r="M133" s="274"/>
      <c r="N133" s="275"/>
      <c r="O133" s="270"/>
      <c r="P133" s="273">
        <f>SUM(P132:T132)</f>
        <v>44</v>
      </c>
      <c r="Q133" s="274"/>
      <c r="R133" s="274"/>
      <c r="S133" s="274"/>
      <c r="T133" s="275"/>
      <c r="U133" s="270"/>
      <c r="V133" s="273">
        <f>SUM(V132:Z132)</f>
        <v>32</v>
      </c>
      <c r="W133" s="274"/>
      <c r="X133" s="274"/>
      <c r="Y133" s="274"/>
      <c r="Z133" s="275"/>
      <c r="AA133" s="270"/>
      <c r="AB133" s="273">
        <f>SUM(AB132:AF132)</f>
        <v>42</v>
      </c>
      <c r="AC133" s="274"/>
      <c r="AD133" s="274"/>
      <c r="AE133" s="274"/>
      <c r="AF133" s="275"/>
      <c r="AG133" s="270"/>
      <c r="AH133" s="273">
        <f>SUM(AH132:AL132)</f>
        <v>44</v>
      </c>
      <c r="AI133" s="274"/>
      <c r="AJ133" s="274"/>
      <c r="AK133" s="274"/>
      <c r="AL133" s="275"/>
      <c r="AM133" s="270"/>
      <c r="AN133" s="273">
        <f>SUM(AN132:AR132)</f>
        <v>34</v>
      </c>
      <c r="AO133" s="274"/>
      <c r="AP133" s="274"/>
      <c r="AQ133" s="274"/>
      <c r="AR133" s="275"/>
      <c r="AS133" s="270"/>
      <c r="AT133" s="273">
        <f>SUM(AT132:AX132)</f>
        <v>32</v>
      </c>
      <c r="AU133" s="274"/>
      <c r="AV133" s="274"/>
      <c r="AW133" s="274"/>
      <c r="AX133" s="275"/>
      <c r="AY133" s="270"/>
      <c r="AZ133" s="273">
        <f>SUM(AZ132:BD132)</f>
        <v>30</v>
      </c>
      <c r="BA133" s="274"/>
      <c r="BB133" s="274"/>
      <c r="BC133" s="274"/>
      <c r="BD133" s="275"/>
      <c r="BE133" s="270"/>
      <c r="BF133" s="273">
        <f>SUM(BF132:BJ132)</f>
        <v>34</v>
      </c>
      <c r="BG133" s="274"/>
      <c r="BH133" s="274"/>
      <c r="BI133" s="274"/>
      <c r="BJ133" s="275"/>
      <c r="BK133" s="723"/>
      <c r="BL133" s="298"/>
      <c r="BM133" s="298"/>
      <c r="BN133" s="299"/>
      <c r="BO133" s="724"/>
      <c r="BP133" s="725"/>
    </row>
    <row r="134" spans="1:68" ht="15" customHeight="1" x14ac:dyDescent="0.25">
      <c r="A134" s="726">
        <v>3</v>
      </c>
      <c r="B134" s="727" t="str">
        <f>AS39</f>
        <v>Седышев Михаил</v>
      </c>
      <c r="C134" s="744" t="s">
        <v>123</v>
      </c>
      <c r="D134" s="728">
        <v>10</v>
      </c>
      <c r="E134" s="729">
        <v>8</v>
      </c>
      <c r="F134" s="729">
        <v>8</v>
      </c>
      <c r="G134" s="730">
        <v>8</v>
      </c>
      <c r="H134" s="730">
        <v>6</v>
      </c>
      <c r="I134" s="731">
        <f>D135</f>
        <v>40</v>
      </c>
      <c r="J134" s="728">
        <v>8</v>
      </c>
      <c r="K134" s="729">
        <v>10</v>
      </c>
      <c r="L134" s="729">
        <v>10</v>
      </c>
      <c r="M134" s="730">
        <v>0</v>
      </c>
      <c r="N134" s="730">
        <v>8</v>
      </c>
      <c r="O134" s="731">
        <f>SUM(I134,J135)</f>
        <v>76</v>
      </c>
      <c r="P134" s="728">
        <v>8</v>
      </c>
      <c r="Q134" s="729">
        <v>10</v>
      </c>
      <c r="R134" s="729">
        <v>0</v>
      </c>
      <c r="S134" s="730">
        <v>0</v>
      </c>
      <c r="T134" s="730">
        <v>8</v>
      </c>
      <c r="U134" s="731">
        <f>SUM(O134,P135)</f>
        <v>102</v>
      </c>
      <c r="V134" s="728">
        <v>10</v>
      </c>
      <c r="W134" s="729">
        <v>10</v>
      </c>
      <c r="X134" s="729">
        <v>10</v>
      </c>
      <c r="Y134" s="730">
        <v>6</v>
      </c>
      <c r="Z134" s="730">
        <v>8</v>
      </c>
      <c r="AA134" s="731">
        <f>SUM(U134,V135)</f>
        <v>146</v>
      </c>
      <c r="AB134" s="728">
        <v>6</v>
      </c>
      <c r="AC134" s="729">
        <v>10</v>
      </c>
      <c r="AD134" s="729">
        <v>10</v>
      </c>
      <c r="AE134" s="730">
        <v>0</v>
      </c>
      <c r="AF134" s="730">
        <v>8</v>
      </c>
      <c r="AG134" s="731">
        <f>SUM(AA134,AB135)</f>
        <v>180</v>
      </c>
      <c r="AH134" s="728">
        <v>10</v>
      </c>
      <c r="AI134" s="729">
        <v>10</v>
      </c>
      <c r="AJ134" s="729">
        <v>8</v>
      </c>
      <c r="AK134" s="730">
        <v>8</v>
      </c>
      <c r="AL134" s="730">
        <v>6</v>
      </c>
      <c r="AM134" s="731">
        <f>SUM(AG134,AH135)</f>
        <v>222</v>
      </c>
      <c r="AN134" s="728">
        <v>8</v>
      </c>
      <c r="AO134" s="729">
        <v>10</v>
      </c>
      <c r="AP134" s="729">
        <v>10</v>
      </c>
      <c r="AQ134" s="730">
        <v>8</v>
      </c>
      <c r="AR134" s="730">
        <v>8</v>
      </c>
      <c r="AS134" s="731">
        <f>SUM(AM134,AN135)</f>
        <v>266</v>
      </c>
      <c r="AT134" s="728">
        <v>10</v>
      </c>
      <c r="AU134" s="729">
        <v>10</v>
      </c>
      <c r="AV134" s="729">
        <v>10</v>
      </c>
      <c r="AW134" s="730">
        <v>8</v>
      </c>
      <c r="AX134" s="730">
        <v>10</v>
      </c>
      <c r="AY134" s="731">
        <f>SUM(AS134,AT135)</f>
        <v>314</v>
      </c>
      <c r="AZ134" s="728">
        <v>8</v>
      </c>
      <c r="BA134" s="729">
        <v>10</v>
      </c>
      <c r="BB134" s="729">
        <v>10</v>
      </c>
      <c r="BC134" s="730">
        <v>10</v>
      </c>
      <c r="BD134" s="730">
        <v>10</v>
      </c>
      <c r="BE134" s="731">
        <f>SUM(AY134,AZ135)</f>
        <v>362</v>
      </c>
      <c r="BF134" s="728">
        <v>6</v>
      </c>
      <c r="BG134" s="729">
        <v>10</v>
      </c>
      <c r="BH134" s="729">
        <v>8</v>
      </c>
      <c r="BI134" s="730">
        <v>6</v>
      </c>
      <c r="BJ134" s="730">
        <v>8</v>
      </c>
      <c r="BK134" s="732">
        <f>SUM(BE134,BF135)</f>
        <v>400</v>
      </c>
      <c r="BL134" s="196">
        <f>COUNTIF(D134:H134,"=10")+COUNTIF(J134:N134,"=10")+COUNTIF(P134:T134,"=10")+COUNTIF(V134:Z134,"=10")+COUNTIF(AB134:AF134,"=10")+COUNTIF(AH134:AL134,"=10")+COUNTIF(AN134:AR134,"=10")+COUNTIF(AT134:AX134,"=10")+COUNTIF(AZ134:BD134,"=10")+COUNTIF(BF134:BJ134,"=10")</f>
        <v>22</v>
      </c>
      <c r="BM134" s="196">
        <f>COUNTIF(D134:H134,"=8")+COUNTIF(J134:N134,"=8")+COUNTIF(P134:T134,"=8")+COUNTIF(V134:Z134,"=8")+COUNTIF(AB134:AF134,"=8")+COUNTIF(AH134:AL134,"=8")+COUNTIF(AN134:AR134,"=8")+COUNTIF(AT134:AX134,"=8")+COUNTIF(AZ134:BD134,"=8")+COUNTIF(BF134:BJ134,"=8")</f>
        <v>18</v>
      </c>
      <c r="BN134" s="733">
        <f>BK134</f>
        <v>400</v>
      </c>
      <c r="BO134" s="734" t="s">
        <v>122</v>
      </c>
      <c r="BP134" s="735"/>
    </row>
    <row r="135" spans="1:68" ht="15.75" customHeight="1" thickBot="1" x14ac:dyDescent="0.3">
      <c r="A135" s="736"/>
      <c r="B135" s="737"/>
      <c r="C135" s="737"/>
      <c r="D135" s="200">
        <f>SUM(D134:H134)</f>
        <v>40</v>
      </c>
      <c r="E135" s="201"/>
      <c r="F135" s="201"/>
      <c r="G135" s="201"/>
      <c r="H135" s="202"/>
      <c r="I135" s="204"/>
      <c r="J135" s="200">
        <f>SUM(J134:N134)</f>
        <v>36</v>
      </c>
      <c r="K135" s="201"/>
      <c r="L135" s="201"/>
      <c r="M135" s="201"/>
      <c r="N135" s="202"/>
      <c r="O135" s="204"/>
      <c r="P135" s="200">
        <f>SUM(P134:T134)</f>
        <v>26</v>
      </c>
      <c r="Q135" s="201"/>
      <c r="R135" s="201"/>
      <c r="S135" s="201"/>
      <c r="T135" s="202"/>
      <c r="U135" s="204"/>
      <c r="V135" s="200">
        <f>SUM(V134:Z134)</f>
        <v>44</v>
      </c>
      <c r="W135" s="201"/>
      <c r="X135" s="201"/>
      <c r="Y135" s="201"/>
      <c r="Z135" s="202"/>
      <c r="AA135" s="204"/>
      <c r="AB135" s="200">
        <f>SUM(AB134:AF134)</f>
        <v>34</v>
      </c>
      <c r="AC135" s="201"/>
      <c r="AD135" s="201"/>
      <c r="AE135" s="201"/>
      <c r="AF135" s="202"/>
      <c r="AG135" s="204"/>
      <c r="AH135" s="200">
        <f>SUM(AH134:AL134)</f>
        <v>42</v>
      </c>
      <c r="AI135" s="201"/>
      <c r="AJ135" s="201"/>
      <c r="AK135" s="201"/>
      <c r="AL135" s="202"/>
      <c r="AM135" s="204"/>
      <c r="AN135" s="200">
        <f>SUM(AN134:AR134)</f>
        <v>44</v>
      </c>
      <c r="AO135" s="201"/>
      <c r="AP135" s="201"/>
      <c r="AQ135" s="201"/>
      <c r="AR135" s="202"/>
      <c r="AS135" s="204"/>
      <c r="AT135" s="200">
        <f>SUM(AT134:AX134)</f>
        <v>48</v>
      </c>
      <c r="AU135" s="201"/>
      <c r="AV135" s="201"/>
      <c r="AW135" s="201"/>
      <c r="AX135" s="202"/>
      <c r="AY135" s="204"/>
      <c r="AZ135" s="200">
        <f>SUM(AZ134:BD134)</f>
        <v>48</v>
      </c>
      <c r="BA135" s="201"/>
      <c r="BB135" s="201"/>
      <c r="BC135" s="201"/>
      <c r="BD135" s="202"/>
      <c r="BE135" s="204"/>
      <c r="BF135" s="200">
        <f>SUM(BF134:BJ134)</f>
        <v>38</v>
      </c>
      <c r="BG135" s="201"/>
      <c r="BH135" s="201"/>
      <c r="BI135" s="201"/>
      <c r="BJ135" s="202"/>
      <c r="BK135" s="738"/>
      <c r="BL135" s="243"/>
      <c r="BM135" s="243"/>
      <c r="BN135" s="245"/>
      <c r="BO135" s="739"/>
      <c r="BP135" s="740"/>
    </row>
    <row r="136" spans="1:68" x14ac:dyDescent="0.25"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</row>
  </sheetData>
  <mergeCells count="976">
    <mergeCell ref="AN131:AR131"/>
    <mergeCell ref="AT131:AX131"/>
    <mergeCell ref="AZ131:BD131"/>
    <mergeCell ref="AH50:AH51"/>
    <mergeCell ref="AI50:AI51"/>
    <mergeCell ref="AJ50:AJ51"/>
    <mergeCell ref="AK50:AL51"/>
    <mergeCell ref="U130:U131"/>
    <mergeCell ref="AA130:AA131"/>
    <mergeCell ref="AG130:AG131"/>
    <mergeCell ref="AM130:AM131"/>
    <mergeCell ref="AS130:AS131"/>
    <mergeCell ref="AH86:AH87"/>
    <mergeCell ref="AI86:AI87"/>
    <mergeCell ref="AJ86:AJ87"/>
    <mergeCell ref="AK86:AL87"/>
    <mergeCell ref="AG86:AG87"/>
    <mergeCell ref="AH84:AH85"/>
    <mergeCell ref="AI84:AI85"/>
    <mergeCell ref="AJ84:AJ85"/>
    <mergeCell ref="AK84:AL85"/>
    <mergeCell ref="AG84:AG85"/>
    <mergeCell ref="BN130:BN131"/>
    <mergeCell ref="AC91:AE91"/>
    <mergeCell ref="W91:Y91"/>
    <mergeCell ref="Q91:S91"/>
    <mergeCell ref="K91:M91"/>
    <mergeCell ref="E91:G91"/>
    <mergeCell ref="E103:G103"/>
    <mergeCell ref="K103:M103"/>
    <mergeCell ref="Q103:S103"/>
    <mergeCell ref="W103:Y103"/>
    <mergeCell ref="AC103:AE103"/>
    <mergeCell ref="AG96:AG97"/>
    <mergeCell ref="AG98:AG99"/>
    <mergeCell ref="U90:U91"/>
    <mergeCell ref="AA90:AA91"/>
    <mergeCell ref="AK122:AL123"/>
    <mergeCell ref="D123:H123"/>
    <mergeCell ref="J123:N123"/>
    <mergeCell ref="P123:T123"/>
    <mergeCell ref="V123:Z123"/>
    <mergeCell ref="AB123:AF123"/>
    <mergeCell ref="BF131:BJ131"/>
    <mergeCell ref="BE130:BE131"/>
    <mergeCell ref="D87:H87"/>
    <mergeCell ref="J87:N87"/>
    <mergeCell ref="P87:T87"/>
    <mergeCell ref="V87:Z87"/>
    <mergeCell ref="AB87:AF87"/>
    <mergeCell ref="A86:A87"/>
    <mergeCell ref="B86:B87"/>
    <mergeCell ref="C86:C87"/>
    <mergeCell ref="I86:I87"/>
    <mergeCell ref="O86:O87"/>
    <mergeCell ref="U86:U87"/>
    <mergeCell ref="AA86:AA87"/>
    <mergeCell ref="AI120:AI121"/>
    <mergeCell ref="AJ120:AJ121"/>
    <mergeCell ref="AK120:AL121"/>
    <mergeCell ref="D121:H121"/>
    <mergeCell ref="J121:N121"/>
    <mergeCell ref="P121:T121"/>
    <mergeCell ref="V121:Z121"/>
    <mergeCell ref="AB121:AF121"/>
    <mergeCell ref="AH118:AH119"/>
    <mergeCell ref="AI118:AI119"/>
    <mergeCell ref="P131:T131"/>
    <mergeCell ref="AI80:AI81"/>
    <mergeCell ref="AJ80:AJ81"/>
    <mergeCell ref="AK80:AL81"/>
    <mergeCell ref="D85:H85"/>
    <mergeCell ref="J85:N85"/>
    <mergeCell ref="P85:T85"/>
    <mergeCell ref="V85:Z85"/>
    <mergeCell ref="AB85:AF85"/>
    <mergeCell ref="A84:A85"/>
    <mergeCell ref="B84:B85"/>
    <mergeCell ref="C84:C85"/>
    <mergeCell ref="I84:I85"/>
    <mergeCell ref="O84:O85"/>
    <mergeCell ref="U84:U85"/>
    <mergeCell ref="AA84:AA85"/>
    <mergeCell ref="AH82:AH83"/>
    <mergeCell ref="AI82:AI83"/>
    <mergeCell ref="AJ82:AJ83"/>
    <mergeCell ref="AK82:AL83"/>
    <mergeCell ref="D83:H83"/>
    <mergeCell ref="J83:N83"/>
    <mergeCell ref="P83:T83"/>
    <mergeCell ref="V83:Z83"/>
    <mergeCell ref="AB83:AF83"/>
    <mergeCell ref="AG82:AG83"/>
    <mergeCell ref="D78:H78"/>
    <mergeCell ref="I78:I79"/>
    <mergeCell ref="J78:N78"/>
    <mergeCell ref="O78:O79"/>
    <mergeCell ref="P78:T78"/>
    <mergeCell ref="E79:G79"/>
    <mergeCell ref="K79:M79"/>
    <mergeCell ref="Q79:S79"/>
    <mergeCell ref="AK78:AL79"/>
    <mergeCell ref="AH78:AH79"/>
    <mergeCell ref="AI78:AI79"/>
    <mergeCell ref="AJ78:AJ79"/>
    <mergeCell ref="U78:U79"/>
    <mergeCell ref="V78:Z78"/>
    <mergeCell ref="AA78:AA79"/>
    <mergeCell ref="AB78:AF78"/>
    <mergeCell ref="AG78:AG79"/>
    <mergeCell ref="W79:Y79"/>
    <mergeCell ref="AC79:AE79"/>
    <mergeCell ref="A80:A81"/>
    <mergeCell ref="B80:B81"/>
    <mergeCell ref="C80:C81"/>
    <mergeCell ref="I80:I81"/>
    <mergeCell ref="O80:O81"/>
    <mergeCell ref="U80:U81"/>
    <mergeCell ref="AA80:AA81"/>
    <mergeCell ref="AG80:AG81"/>
    <mergeCell ref="AH80:AH81"/>
    <mergeCell ref="D81:H81"/>
    <mergeCell ref="J81:N81"/>
    <mergeCell ref="P81:T81"/>
    <mergeCell ref="V81:Z81"/>
    <mergeCell ref="AB81:AF81"/>
    <mergeCell ref="A74:A75"/>
    <mergeCell ref="B74:B75"/>
    <mergeCell ref="C74:C75"/>
    <mergeCell ref="I74:I75"/>
    <mergeCell ref="O74:O75"/>
    <mergeCell ref="U74:U75"/>
    <mergeCell ref="AA74:AA75"/>
    <mergeCell ref="AG74:AG75"/>
    <mergeCell ref="AH74:AH75"/>
    <mergeCell ref="AK74:AL75"/>
    <mergeCell ref="D75:H75"/>
    <mergeCell ref="J75:N75"/>
    <mergeCell ref="P75:T75"/>
    <mergeCell ref="V75:Z75"/>
    <mergeCell ref="AB75:AF75"/>
    <mergeCell ref="AI74:AI75"/>
    <mergeCell ref="AJ74:AJ75"/>
    <mergeCell ref="O72:O73"/>
    <mergeCell ref="U72:U73"/>
    <mergeCell ref="AA72:AA73"/>
    <mergeCell ref="AG72:AG73"/>
    <mergeCell ref="AH70:AH71"/>
    <mergeCell ref="AH72:AH73"/>
    <mergeCell ref="AI72:AI73"/>
    <mergeCell ref="AJ72:AJ73"/>
    <mergeCell ref="AK72:AL73"/>
    <mergeCell ref="AI70:AI71"/>
    <mergeCell ref="AJ70:AJ71"/>
    <mergeCell ref="AK70:AL71"/>
    <mergeCell ref="D71:H71"/>
    <mergeCell ref="J71:N71"/>
    <mergeCell ref="P71:T71"/>
    <mergeCell ref="V71:Z71"/>
    <mergeCell ref="AB71:AF71"/>
    <mergeCell ref="AG70:AG71"/>
    <mergeCell ref="D73:H73"/>
    <mergeCell ref="J73:N73"/>
    <mergeCell ref="P73:T73"/>
    <mergeCell ref="V73:Z73"/>
    <mergeCell ref="AB73:AF73"/>
    <mergeCell ref="A68:A69"/>
    <mergeCell ref="B68:B69"/>
    <mergeCell ref="C68:C69"/>
    <mergeCell ref="I68:I69"/>
    <mergeCell ref="O68:O69"/>
    <mergeCell ref="AH68:AH69"/>
    <mergeCell ref="AI68:AI69"/>
    <mergeCell ref="AJ68:AJ69"/>
    <mergeCell ref="AC67:AE67"/>
    <mergeCell ref="Q67:S67"/>
    <mergeCell ref="K67:M67"/>
    <mergeCell ref="E67:G67"/>
    <mergeCell ref="B66:B67"/>
    <mergeCell ref="C66:C67"/>
    <mergeCell ref="D66:H66"/>
    <mergeCell ref="I66:I67"/>
    <mergeCell ref="AK68:AL69"/>
    <mergeCell ref="D69:H69"/>
    <mergeCell ref="J69:N69"/>
    <mergeCell ref="P69:T69"/>
    <mergeCell ref="V69:Z69"/>
    <mergeCell ref="AB69:AF69"/>
    <mergeCell ref="AH66:AH67"/>
    <mergeCell ref="AI66:AI67"/>
    <mergeCell ref="AG62:AG63"/>
    <mergeCell ref="AJ66:AJ67"/>
    <mergeCell ref="AH62:AH63"/>
    <mergeCell ref="AI62:AI63"/>
    <mergeCell ref="U66:U67"/>
    <mergeCell ref="J66:N66"/>
    <mergeCell ref="AK66:AL67"/>
    <mergeCell ref="V66:Z66"/>
    <mergeCell ref="AA66:AA67"/>
    <mergeCell ref="AB66:AF66"/>
    <mergeCell ref="AG66:AG67"/>
    <mergeCell ref="W67:Y67"/>
    <mergeCell ref="AH60:AH61"/>
    <mergeCell ref="AI60:AI61"/>
    <mergeCell ref="AJ60:AJ61"/>
    <mergeCell ref="AJ62:AJ63"/>
    <mergeCell ref="AK60:AL61"/>
    <mergeCell ref="V61:Z61"/>
    <mergeCell ref="AB61:AF61"/>
    <mergeCell ref="AH58:AH59"/>
    <mergeCell ref="AI58:AI59"/>
    <mergeCell ref="AJ58:AJ59"/>
    <mergeCell ref="AK58:AL59"/>
    <mergeCell ref="AB59:AF59"/>
    <mergeCell ref="AG60:AG61"/>
    <mergeCell ref="AK62:AL63"/>
    <mergeCell ref="V63:Z63"/>
    <mergeCell ref="AB63:AF63"/>
    <mergeCell ref="AG54:AG55"/>
    <mergeCell ref="I48:I49"/>
    <mergeCell ref="O48:O49"/>
    <mergeCell ref="A58:A59"/>
    <mergeCell ref="B58:B59"/>
    <mergeCell ref="C58:C59"/>
    <mergeCell ref="I58:I59"/>
    <mergeCell ref="O58:O59"/>
    <mergeCell ref="U58:U59"/>
    <mergeCell ref="AA58:AA59"/>
    <mergeCell ref="AG58:AG59"/>
    <mergeCell ref="P57:T57"/>
    <mergeCell ref="V57:Z57"/>
    <mergeCell ref="AB57:AF57"/>
    <mergeCell ref="O56:O57"/>
    <mergeCell ref="U56:U57"/>
    <mergeCell ref="AA56:AA57"/>
    <mergeCell ref="AG56:AG57"/>
    <mergeCell ref="AA50:AA51"/>
    <mergeCell ref="AG50:AG51"/>
    <mergeCell ref="B53:C53"/>
    <mergeCell ref="D54:H54"/>
    <mergeCell ref="J54:N54"/>
    <mergeCell ref="P54:T54"/>
    <mergeCell ref="V54:Z54"/>
    <mergeCell ref="AB54:AF54"/>
    <mergeCell ref="E55:G55"/>
    <mergeCell ref="K55:M55"/>
    <mergeCell ref="Q55:S55"/>
    <mergeCell ref="W55:Y55"/>
    <mergeCell ref="AC55:AE55"/>
    <mergeCell ref="U48:U49"/>
    <mergeCell ref="AA48:AA49"/>
    <mergeCell ref="O54:O55"/>
    <mergeCell ref="U54:U55"/>
    <mergeCell ref="AA54:AA55"/>
    <mergeCell ref="A46:A47"/>
    <mergeCell ref="B46:B47"/>
    <mergeCell ref="C46:C47"/>
    <mergeCell ref="I46:I47"/>
    <mergeCell ref="O46:O47"/>
    <mergeCell ref="U46:U47"/>
    <mergeCell ref="AA46:AA47"/>
    <mergeCell ref="AG46:AG47"/>
    <mergeCell ref="AH42:AH43"/>
    <mergeCell ref="E43:G43"/>
    <mergeCell ref="K43:M43"/>
    <mergeCell ref="Q43:S43"/>
    <mergeCell ref="W43:Y43"/>
    <mergeCell ref="AC43:AE43"/>
    <mergeCell ref="AG42:AG43"/>
    <mergeCell ref="V45:Z45"/>
    <mergeCell ref="AB45:AF45"/>
    <mergeCell ref="AH46:AH47"/>
    <mergeCell ref="D47:H47"/>
    <mergeCell ref="J47:N47"/>
    <mergeCell ref="P47:T47"/>
    <mergeCell ref="V47:Z47"/>
    <mergeCell ref="AB47:AF47"/>
    <mergeCell ref="A44:A45"/>
    <mergeCell ref="B44:B45"/>
    <mergeCell ref="C44:C45"/>
    <mergeCell ref="I44:I45"/>
    <mergeCell ref="O44:O45"/>
    <mergeCell ref="U44:U45"/>
    <mergeCell ref="AA44:AA45"/>
    <mergeCell ref="AG44:AG45"/>
    <mergeCell ref="AH44:AH45"/>
    <mergeCell ref="D45:H45"/>
    <mergeCell ref="J45:N45"/>
    <mergeCell ref="P45:T45"/>
    <mergeCell ref="AQ35:AR35"/>
    <mergeCell ref="BA37:BB37"/>
    <mergeCell ref="AQ39:AR39"/>
    <mergeCell ref="BD2:BI2"/>
    <mergeCell ref="AR2:AY2"/>
    <mergeCell ref="AH2:AO2"/>
    <mergeCell ref="AG16:AH16"/>
    <mergeCell ref="AI8:AO8"/>
    <mergeCell ref="AI16:AO16"/>
    <mergeCell ref="AI24:AO24"/>
    <mergeCell ref="AI32:AO32"/>
    <mergeCell ref="AS12:AY12"/>
    <mergeCell ref="AS28:AY28"/>
    <mergeCell ref="AS35:AY35"/>
    <mergeCell ref="AS39:AY39"/>
    <mergeCell ref="BC20:BI20"/>
    <mergeCell ref="BC37:BI37"/>
    <mergeCell ref="AG24:AH24"/>
    <mergeCell ref="AQ28:AR28"/>
    <mergeCell ref="BA20:BB20"/>
    <mergeCell ref="AG32:AH32"/>
    <mergeCell ref="AQ12:AR12"/>
    <mergeCell ref="AG8:AH8"/>
    <mergeCell ref="A35:A36"/>
    <mergeCell ref="B35:B36"/>
    <mergeCell ref="C35:C36"/>
    <mergeCell ref="D35:E36"/>
    <mergeCell ref="M33:N33"/>
    <mergeCell ref="M35:N35"/>
    <mergeCell ref="W30:X30"/>
    <mergeCell ref="M13:N13"/>
    <mergeCell ref="O19:U19"/>
    <mergeCell ref="O13:U13"/>
    <mergeCell ref="O15:U15"/>
    <mergeCell ref="O33:U33"/>
    <mergeCell ref="O35:U35"/>
    <mergeCell ref="M15:N15"/>
    <mergeCell ref="W34:X34"/>
    <mergeCell ref="M27:N27"/>
    <mergeCell ref="BK134:BK135"/>
    <mergeCell ref="BL134:BL135"/>
    <mergeCell ref="BM134:BM135"/>
    <mergeCell ref="BN134:BN135"/>
    <mergeCell ref="BO134:BP135"/>
    <mergeCell ref="D135:H135"/>
    <mergeCell ref="J135:N135"/>
    <mergeCell ref="P135:T135"/>
    <mergeCell ref="V135:Z135"/>
    <mergeCell ref="AB135:AF135"/>
    <mergeCell ref="AH135:AL135"/>
    <mergeCell ref="AN135:AR135"/>
    <mergeCell ref="AT135:AX135"/>
    <mergeCell ref="AZ135:BD135"/>
    <mergeCell ref="BF135:BJ135"/>
    <mergeCell ref="AS134:AS135"/>
    <mergeCell ref="AY134:AY135"/>
    <mergeCell ref="BE134:BE135"/>
    <mergeCell ref="U134:U135"/>
    <mergeCell ref="AA134:AA135"/>
    <mergeCell ref="AG134:AG135"/>
    <mergeCell ref="AM134:AM135"/>
    <mergeCell ref="AB133:AF133"/>
    <mergeCell ref="AH133:AL133"/>
    <mergeCell ref="AN133:AR133"/>
    <mergeCell ref="AT133:AX133"/>
    <mergeCell ref="AZ133:BD133"/>
    <mergeCell ref="V133:Z133"/>
    <mergeCell ref="A126:A127"/>
    <mergeCell ref="B126:B127"/>
    <mergeCell ref="C126:C127"/>
    <mergeCell ref="I126:I127"/>
    <mergeCell ref="J126:N126"/>
    <mergeCell ref="P126:T126"/>
    <mergeCell ref="V126:Z126"/>
    <mergeCell ref="AB126:AF126"/>
    <mergeCell ref="AH126:AL126"/>
    <mergeCell ref="AN126:AR126"/>
    <mergeCell ref="O126:O127"/>
    <mergeCell ref="A128:A129"/>
    <mergeCell ref="B128:B129"/>
    <mergeCell ref="C128:C129"/>
    <mergeCell ref="AY130:AY131"/>
    <mergeCell ref="V131:Z131"/>
    <mergeCell ref="AB131:AF131"/>
    <mergeCell ref="AH131:AL131"/>
    <mergeCell ref="A134:A135"/>
    <mergeCell ref="B134:B135"/>
    <mergeCell ref="C134:C135"/>
    <mergeCell ref="I134:I135"/>
    <mergeCell ref="O134:O135"/>
    <mergeCell ref="D133:H133"/>
    <mergeCell ref="J133:N133"/>
    <mergeCell ref="D131:H131"/>
    <mergeCell ref="J131:N131"/>
    <mergeCell ref="A130:A131"/>
    <mergeCell ref="B130:B131"/>
    <mergeCell ref="C130:C131"/>
    <mergeCell ref="I130:I131"/>
    <mergeCell ref="O130:O131"/>
    <mergeCell ref="BO128:BP129"/>
    <mergeCell ref="BO130:BP131"/>
    <mergeCell ref="A132:A133"/>
    <mergeCell ref="B132:B133"/>
    <mergeCell ref="C132:C133"/>
    <mergeCell ref="I132:I133"/>
    <mergeCell ref="O132:O133"/>
    <mergeCell ref="U132:U133"/>
    <mergeCell ref="AA132:AA133"/>
    <mergeCell ref="AG132:AG133"/>
    <mergeCell ref="AM132:AM133"/>
    <mergeCell ref="AS132:AS133"/>
    <mergeCell ref="AY132:AY133"/>
    <mergeCell ref="BE132:BE133"/>
    <mergeCell ref="BK132:BK133"/>
    <mergeCell ref="BL132:BL133"/>
    <mergeCell ref="BM132:BM133"/>
    <mergeCell ref="BN132:BN133"/>
    <mergeCell ref="BO132:BP133"/>
    <mergeCell ref="BF133:BJ133"/>
    <mergeCell ref="P133:T133"/>
    <mergeCell ref="BK130:BK131"/>
    <mergeCell ref="BL130:BL131"/>
    <mergeCell ref="BM130:BM131"/>
    <mergeCell ref="BO126:BP127"/>
    <mergeCell ref="A120:A121"/>
    <mergeCell ref="B120:B121"/>
    <mergeCell ref="C120:C121"/>
    <mergeCell ref="I120:I121"/>
    <mergeCell ref="O120:O121"/>
    <mergeCell ref="U120:U121"/>
    <mergeCell ref="AA120:AA121"/>
    <mergeCell ref="AG120:AG121"/>
    <mergeCell ref="AH122:AH123"/>
    <mergeCell ref="AA122:AA123"/>
    <mergeCell ref="AG122:AG123"/>
    <mergeCell ref="I122:I123"/>
    <mergeCell ref="A122:A123"/>
    <mergeCell ref="B122:B123"/>
    <mergeCell ref="C122:C123"/>
    <mergeCell ref="AH120:AH121"/>
    <mergeCell ref="AC127:AE127"/>
    <mergeCell ref="AI127:AK127"/>
    <mergeCell ref="AO127:AQ127"/>
    <mergeCell ref="AU127:AW127"/>
    <mergeCell ref="AY126:AY127"/>
    <mergeCell ref="U126:U127"/>
    <mergeCell ref="AA126:AA127"/>
    <mergeCell ref="AJ118:AJ119"/>
    <mergeCell ref="AK118:AL119"/>
    <mergeCell ref="D119:H119"/>
    <mergeCell ref="J119:N119"/>
    <mergeCell ref="P119:T119"/>
    <mergeCell ref="V119:Z119"/>
    <mergeCell ref="AB119:AF119"/>
    <mergeCell ref="A118:A119"/>
    <mergeCell ref="B118:B119"/>
    <mergeCell ref="C118:C119"/>
    <mergeCell ref="I118:I119"/>
    <mergeCell ref="O118:O119"/>
    <mergeCell ref="U118:U119"/>
    <mergeCell ref="AA118:AA119"/>
    <mergeCell ref="AG118:AG119"/>
    <mergeCell ref="P117:T117"/>
    <mergeCell ref="V117:Z117"/>
    <mergeCell ref="AB117:AF117"/>
    <mergeCell ref="AH114:AH115"/>
    <mergeCell ref="AI114:AI115"/>
    <mergeCell ref="AJ114:AJ115"/>
    <mergeCell ref="AK114:AL115"/>
    <mergeCell ref="A116:A117"/>
    <mergeCell ref="B116:B117"/>
    <mergeCell ref="C116:C117"/>
    <mergeCell ref="I116:I117"/>
    <mergeCell ref="O116:O117"/>
    <mergeCell ref="U116:U117"/>
    <mergeCell ref="AA116:AA117"/>
    <mergeCell ref="AG116:AG117"/>
    <mergeCell ref="AH116:AH117"/>
    <mergeCell ref="AI116:AI117"/>
    <mergeCell ref="AJ116:AJ117"/>
    <mergeCell ref="AK116:AL117"/>
    <mergeCell ref="D117:H117"/>
    <mergeCell ref="J117:N117"/>
    <mergeCell ref="AG110:AG111"/>
    <mergeCell ref="AH110:AH111"/>
    <mergeCell ref="B113:C113"/>
    <mergeCell ref="A114:A115"/>
    <mergeCell ref="B114:B115"/>
    <mergeCell ref="C114:C115"/>
    <mergeCell ref="I114:I115"/>
    <mergeCell ref="O114:O115"/>
    <mergeCell ref="U114:U115"/>
    <mergeCell ref="AA114:AA115"/>
    <mergeCell ref="AG114:AG115"/>
    <mergeCell ref="AC115:AE115"/>
    <mergeCell ref="W115:Y115"/>
    <mergeCell ref="Q115:S115"/>
    <mergeCell ref="K115:M115"/>
    <mergeCell ref="E115:G115"/>
    <mergeCell ref="AB114:AF114"/>
    <mergeCell ref="D114:H114"/>
    <mergeCell ref="J114:N114"/>
    <mergeCell ref="P114:T114"/>
    <mergeCell ref="V114:Z114"/>
    <mergeCell ref="A106:A107"/>
    <mergeCell ref="B106:B107"/>
    <mergeCell ref="C106:C107"/>
    <mergeCell ref="I106:I107"/>
    <mergeCell ref="O106:O107"/>
    <mergeCell ref="U106:U107"/>
    <mergeCell ref="AA106:AA107"/>
    <mergeCell ref="AG106:AG107"/>
    <mergeCell ref="AG108:AG109"/>
    <mergeCell ref="I108:I109"/>
    <mergeCell ref="O108:O109"/>
    <mergeCell ref="U108:U109"/>
    <mergeCell ref="AA108:AA109"/>
    <mergeCell ref="C108:C109"/>
    <mergeCell ref="AB109:AF109"/>
    <mergeCell ref="AH98:AH99"/>
    <mergeCell ref="AI98:AI99"/>
    <mergeCell ref="AJ98:AJ99"/>
    <mergeCell ref="AK98:AL99"/>
    <mergeCell ref="AH108:AH109"/>
    <mergeCell ref="AI108:AI109"/>
    <mergeCell ref="AJ108:AJ109"/>
    <mergeCell ref="AK108:AL109"/>
    <mergeCell ref="AH106:AH107"/>
    <mergeCell ref="AI106:AI107"/>
    <mergeCell ref="AJ106:AJ107"/>
    <mergeCell ref="AK106:AL107"/>
    <mergeCell ref="A31:A32"/>
    <mergeCell ref="B31:B32"/>
    <mergeCell ref="C31:C32"/>
    <mergeCell ref="D57:H57"/>
    <mergeCell ref="J57:N57"/>
    <mergeCell ref="A56:A57"/>
    <mergeCell ref="B56:B57"/>
    <mergeCell ref="C56:C57"/>
    <mergeCell ref="I56:I57"/>
    <mergeCell ref="A50:A51"/>
    <mergeCell ref="B50:B51"/>
    <mergeCell ref="H31:I32"/>
    <mergeCell ref="J31:K32"/>
    <mergeCell ref="A33:A34"/>
    <mergeCell ref="B33:B34"/>
    <mergeCell ref="C33:C34"/>
    <mergeCell ref="D33:E34"/>
    <mergeCell ref="F33:G34"/>
    <mergeCell ref="H33:I34"/>
    <mergeCell ref="J33:K34"/>
    <mergeCell ref="F35:G36"/>
    <mergeCell ref="H35:I36"/>
    <mergeCell ref="J35:K36"/>
    <mergeCell ref="A37:A38"/>
    <mergeCell ref="AH96:AH97"/>
    <mergeCell ref="AI96:AI97"/>
    <mergeCell ref="AJ96:AJ97"/>
    <mergeCell ref="AK96:AL97"/>
    <mergeCell ref="AH94:AH95"/>
    <mergeCell ref="AI94:AI95"/>
    <mergeCell ref="AJ94:AJ95"/>
    <mergeCell ref="AK94:AL95"/>
    <mergeCell ref="AH90:AH91"/>
    <mergeCell ref="AI90:AI91"/>
    <mergeCell ref="AJ90:AJ91"/>
    <mergeCell ref="AK90:AL91"/>
    <mergeCell ref="AH92:AH93"/>
    <mergeCell ref="AI92:AI93"/>
    <mergeCell ref="AJ92:AJ93"/>
    <mergeCell ref="AK92:AL93"/>
    <mergeCell ref="B17:B18"/>
    <mergeCell ref="C17:C18"/>
    <mergeCell ref="J19:K20"/>
    <mergeCell ref="M23:N23"/>
    <mergeCell ref="O31:U31"/>
    <mergeCell ref="Y18:AE18"/>
    <mergeCell ref="Y22:AE22"/>
    <mergeCell ref="Y30:AE30"/>
    <mergeCell ref="AB51:AF51"/>
    <mergeCell ref="B37:B38"/>
    <mergeCell ref="C37:C38"/>
    <mergeCell ref="D37:E38"/>
    <mergeCell ref="F37:G38"/>
    <mergeCell ref="H37:I38"/>
    <mergeCell ref="J37:K38"/>
    <mergeCell ref="D49:H49"/>
    <mergeCell ref="J49:N49"/>
    <mergeCell ref="P49:T49"/>
    <mergeCell ref="V49:Z49"/>
    <mergeCell ref="AB49:AF49"/>
    <mergeCell ref="D31:E32"/>
    <mergeCell ref="F31:G32"/>
    <mergeCell ref="AK54:AL55"/>
    <mergeCell ref="AH56:AH57"/>
    <mergeCell ref="AI56:AI57"/>
    <mergeCell ref="AJ56:AJ57"/>
    <mergeCell ref="AK56:AL57"/>
    <mergeCell ref="AH54:AH55"/>
    <mergeCell ref="AI54:AI55"/>
    <mergeCell ref="AJ54:AJ55"/>
    <mergeCell ref="AI42:AI43"/>
    <mergeCell ref="AJ42:AJ43"/>
    <mergeCell ref="AK42:AL43"/>
    <mergeCell ref="AI44:AI45"/>
    <mergeCell ref="AJ44:AJ45"/>
    <mergeCell ref="AK44:AL45"/>
    <mergeCell ref="AG48:AG49"/>
    <mergeCell ref="AK48:AL49"/>
    <mergeCell ref="AI46:AI47"/>
    <mergeCell ref="AJ46:AJ47"/>
    <mergeCell ref="AK46:AL47"/>
    <mergeCell ref="AH48:AH49"/>
    <mergeCell ref="AI48:AI49"/>
    <mergeCell ref="AJ48:AJ49"/>
    <mergeCell ref="M31:N31"/>
    <mergeCell ref="M29:N29"/>
    <mergeCell ref="W26:X26"/>
    <mergeCell ref="O21:U21"/>
    <mergeCell ref="O23:U23"/>
    <mergeCell ref="O29:U29"/>
    <mergeCell ref="O27:U27"/>
    <mergeCell ref="O25:U25"/>
    <mergeCell ref="O11:U11"/>
    <mergeCell ref="A19:A20"/>
    <mergeCell ref="B19:B20"/>
    <mergeCell ref="C19:C20"/>
    <mergeCell ref="D19:E20"/>
    <mergeCell ref="F19:G20"/>
    <mergeCell ref="H11:I12"/>
    <mergeCell ref="A21:A22"/>
    <mergeCell ref="A17:A18"/>
    <mergeCell ref="M25:N25"/>
    <mergeCell ref="D11:E12"/>
    <mergeCell ref="F11:G12"/>
    <mergeCell ref="D13:E14"/>
    <mergeCell ref="A23:A24"/>
    <mergeCell ref="C23:C24"/>
    <mergeCell ref="D23:E24"/>
    <mergeCell ref="F23:G24"/>
    <mergeCell ref="H23:I24"/>
    <mergeCell ref="J23:K24"/>
    <mergeCell ref="M11:N11"/>
    <mergeCell ref="B21:B22"/>
    <mergeCell ref="C21:C22"/>
    <mergeCell ref="D21:E22"/>
    <mergeCell ref="F21:G22"/>
    <mergeCell ref="H21:I22"/>
    <mergeCell ref="A13:A14"/>
    <mergeCell ref="A5:A6"/>
    <mergeCell ref="B5:B6"/>
    <mergeCell ref="Y10:AE10"/>
    <mergeCell ref="C5:C6"/>
    <mergeCell ref="D5:E6"/>
    <mergeCell ref="B9:B10"/>
    <mergeCell ref="C9:C10"/>
    <mergeCell ref="D9:E10"/>
    <mergeCell ref="F9:G10"/>
    <mergeCell ref="H9:I10"/>
    <mergeCell ref="J9:K10"/>
    <mergeCell ref="M9:N9"/>
    <mergeCell ref="O9:U9"/>
    <mergeCell ref="C2:H2"/>
    <mergeCell ref="M5:N5"/>
    <mergeCell ref="X2:AE2"/>
    <mergeCell ref="N2:U2"/>
    <mergeCell ref="O5:U5"/>
    <mergeCell ref="Y6:AE6"/>
    <mergeCell ref="Y26:AE26"/>
    <mergeCell ref="Y14:AE14"/>
    <mergeCell ref="W14:X14"/>
    <mergeCell ref="C7:C8"/>
    <mergeCell ref="J21:K22"/>
    <mergeCell ref="M21:N21"/>
    <mergeCell ref="W22:X22"/>
    <mergeCell ref="F5:G6"/>
    <mergeCell ref="H5:I6"/>
    <mergeCell ref="J5:K6"/>
    <mergeCell ref="W10:X10"/>
    <mergeCell ref="C11:C12"/>
    <mergeCell ref="D15:E16"/>
    <mergeCell ref="F15:G16"/>
    <mergeCell ref="H15:I16"/>
    <mergeCell ref="J15:K16"/>
    <mergeCell ref="A25:A26"/>
    <mergeCell ref="W6:X6"/>
    <mergeCell ref="A15:A16"/>
    <mergeCell ref="B15:B16"/>
    <mergeCell ref="C15:C16"/>
    <mergeCell ref="M17:N17"/>
    <mergeCell ref="W18:X18"/>
    <mergeCell ref="B25:B26"/>
    <mergeCell ref="C25:C26"/>
    <mergeCell ref="D25:E26"/>
    <mergeCell ref="F25:G26"/>
    <mergeCell ref="H25:I26"/>
    <mergeCell ref="J25:K26"/>
    <mergeCell ref="O17:U17"/>
    <mergeCell ref="M7:N7"/>
    <mergeCell ref="B13:B14"/>
    <mergeCell ref="C13:C14"/>
    <mergeCell ref="D7:E8"/>
    <mergeCell ref="F7:G8"/>
    <mergeCell ref="H7:I8"/>
    <mergeCell ref="M19:N19"/>
    <mergeCell ref="B23:B24"/>
    <mergeCell ref="A11:A12"/>
    <mergeCell ref="B11:B12"/>
    <mergeCell ref="A110:A111"/>
    <mergeCell ref="D109:H109"/>
    <mergeCell ref="J109:N109"/>
    <mergeCell ref="P109:T109"/>
    <mergeCell ref="V109:Z109"/>
    <mergeCell ref="A108:A109"/>
    <mergeCell ref="B108:B109"/>
    <mergeCell ref="J7:K8"/>
    <mergeCell ref="J11:K12"/>
    <mergeCell ref="F13:G14"/>
    <mergeCell ref="H13:I14"/>
    <mergeCell ref="J13:K14"/>
    <mergeCell ref="O7:U7"/>
    <mergeCell ref="H19:I20"/>
    <mergeCell ref="A9:A10"/>
    <mergeCell ref="D17:E18"/>
    <mergeCell ref="F17:G18"/>
    <mergeCell ref="H17:I18"/>
    <mergeCell ref="J17:K18"/>
    <mergeCell ref="A96:A97"/>
    <mergeCell ref="B96:B97"/>
    <mergeCell ref="I54:I55"/>
    <mergeCell ref="A7:A8"/>
    <mergeCell ref="B7:B8"/>
    <mergeCell ref="B110:B111"/>
    <mergeCell ref="C110:C111"/>
    <mergeCell ref="I110:I111"/>
    <mergeCell ref="O110:O111"/>
    <mergeCell ref="D105:H105"/>
    <mergeCell ref="J105:N105"/>
    <mergeCell ref="P105:T105"/>
    <mergeCell ref="D99:H99"/>
    <mergeCell ref="P99:T99"/>
    <mergeCell ref="B101:C101"/>
    <mergeCell ref="O98:O99"/>
    <mergeCell ref="C102:C103"/>
    <mergeCell ref="I102:I103"/>
    <mergeCell ref="O102:O103"/>
    <mergeCell ref="D111:H111"/>
    <mergeCell ref="J111:N111"/>
    <mergeCell ref="P111:T111"/>
    <mergeCell ref="Y34:AE34"/>
    <mergeCell ref="AB95:AF95"/>
    <mergeCell ref="C94:C95"/>
    <mergeCell ref="I94:I95"/>
    <mergeCell ref="O94:O95"/>
    <mergeCell ref="J61:N61"/>
    <mergeCell ref="P61:T61"/>
    <mergeCell ref="A62:A63"/>
    <mergeCell ref="B62:B63"/>
    <mergeCell ref="C62:C63"/>
    <mergeCell ref="I62:I63"/>
    <mergeCell ref="O62:O63"/>
    <mergeCell ref="U62:U63"/>
    <mergeCell ref="AA62:AA63"/>
    <mergeCell ref="A90:A91"/>
    <mergeCell ref="U94:U95"/>
    <mergeCell ref="AA94:AA95"/>
    <mergeCell ref="O92:O93"/>
    <mergeCell ref="U92:U93"/>
    <mergeCell ref="AA92:AA93"/>
    <mergeCell ref="D95:H95"/>
    <mergeCell ref="J95:N95"/>
    <mergeCell ref="P95:T95"/>
    <mergeCell ref="V95:Z95"/>
    <mergeCell ref="A27:A28"/>
    <mergeCell ref="B27:B28"/>
    <mergeCell ref="C27:C28"/>
    <mergeCell ref="P93:T93"/>
    <mergeCell ref="A94:A95"/>
    <mergeCell ref="B94:B95"/>
    <mergeCell ref="B41:C41"/>
    <mergeCell ref="C50:C51"/>
    <mergeCell ref="I50:I51"/>
    <mergeCell ref="O60:O61"/>
    <mergeCell ref="B65:C65"/>
    <mergeCell ref="A66:A67"/>
    <mergeCell ref="D27:E28"/>
    <mergeCell ref="F27:G28"/>
    <mergeCell ref="H27:I28"/>
    <mergeCell ref="J27:K28"/>
    <mergeCell ref="A29:A30"/>
    <mergeCell ref="B29:B30"/>
    <mergeCell ref="C29:C30"/>
    <mergeCell ref="D29:E30"/>
    <mergeCell ref="F29:G30"/>
    <mergeCell ref="H29:I30"/>
    <mergeCell ref="J29:K30"/>
    <mergeCell ref="O66:O67"/>
    <mergeCell ref="A98:A99"/>
    <mergeCell ref="D107:H107"/>
    <mergeCell ref="J107:N107"/>
    <mergeCell ref="P107:T107"/>
    <mergeCell ref="V107:Z107"/>
    <mergeCell ref="AB107:AF107"/>
    <mergeCell ref="D59:H59"/>
    <mergeCell ref="J59:N59"/>
    <mergeCell ref="P59:T59"/>
    <mergeCell ref="V59:Z59"/>
    <mergeCell ref="V105:Z105"/>
    <mergeCell ref="AB105:AF105"/>
    <mergeCell ref="A104:A105"/>
    <mergeCell ref="B104:B105"/>
    <mergeCell ref="C104:C105"/>
    <mergeCell ref="I104:I105"/>
    <mergeCell ref="O104:O105"/>
    <mergeCell ref="U104:U105"/>
    <mergeCell ref="AA104:AA105"/>
    <mergeCell ref="J99:N99"/>
    <mergeCell ref="B98:B99"/>
    <mergeCell ref="C98:C99"/>
    <mergeCell ref="I98:I99"/>
    <mergeCell ref="A60:A61"/>
    <mergeCell ref="V97:Z97"/>
    <mergeCell ref="I60:I61"/>
    <mergeCell ref="V99:Z99"/>
    <mergeCell ref="AB99:AF99"/>
    <mergeCell ref="C96:C97"/>
    <mergeCell ref="B77:C77"/>
    <mergeCell ref="U68:U69"/>
    <mergeCell ref="AA68:AA69"/>
    <mergeCell ref="AA60:AA61"/>
    <mergeCell ref="D61:H61"/>
    <mergeCell ref="U60:U61"/>
    <mergeCell ref="B60:B61"/>
    <mergeCell ref="C60:C61"/>
    <mergeCell ref="P66:T66"/>
    <mergeCell ref="AB97:AF97"/>
    <mergeCell ref="I96:I97"/>
    <mergeCell ref="O96:O97"/>
    <mergeCell ref="U96:U97"/>
    <mergeCell ref="AA96:AA97"/>
    <mergeCell ref="D63:H63"/>
    <mergeCell ref="J63:N63"/>
    <mergeCell ref="P63:T63"/>
    <mergeCell ref="A78:A79"/>
    <mergeCell ref="B78:B79"/>
    <mergeCell ref="C78:C79"/>
    <mergeCell ref="U98:U99"/>
    <mergeCell ref="AA98:AA99"/>
    <mergeCell ref="B89:C89"/>
    <mergeCell ref="D90:H90"/>
    <mergeCell ref="J90:N90"/>
    <mergeCell ref="A82:A83"/>
    <mergeCell ref="B82:B83"/>
    <mergeCell ref="C82:C83"/>
    <mergeCell ref="I82:I83"/>
    <mergeCell ref="O82:O83"/>
    <mergeCell ref="U82:U83"/>
    <mergeCell ref="AA82:AA83"/>
    <mergeCell ref="A92:A93"/>
    <mergeCell ref="B92:B93"/>
    <mergeCell ref="C92:C93"/>
    <mergeCell ref="I92:I93"/>
    <mergeCell ref="B90:B91"/>
    <mergeCell ref="C90:C91"/>
    <mergeCell ref="D97:H97"/>
    <mergeCell ref="J97:N97"/>
    <mergeCell ref="P97:T97"/>
    <mergeCell ref="A48:A49"/>
    <mergeCell ref="D42:H42"/>
    <mergeCell ref="J42:N42"/>
    <mergeCell ref="P42:T42"/>
    <mergeCell ref="A54:A55"/>
    <mergeCell ref="B54:B55"/>
    <mergeCell ref="C54:C55"/>
    <mergeCell ref="V42:Z42"/>
    <mergeCell ref="AB42:AF42"/>
    <mergeCell ref="A42:A43"/>
    <mergeCell ref="B42:B43"/>
    <mergeCell ref="U42:U43"/>
    <mergeCell ref="AA42:AA43"/>
    <mergeCell ref="O50:O51"/>
    <mergeCell ref="U50:U51"/>
    <mergeCell ref="D51:H51"/>
    <mergeCell ref="J51:N51"/>
    <mergeCell ref="P51:T51"/>
    <mergeCell ref="V51:Z51"/>
    <mergeCell ref="C42:C43"/>
    <mergeCell ref="I42:I43"/>
    <mergeCell ref="O42:O43"/>
    <mergeCell ref="B48:B49"/>
    <mergeCell ref="C48:C49"/>
    <mergeCell ref="AG94:AG95"/>
    <mergeCell ref="AG68:AG69"/>
    <mergeCell ref="A70:A71"/>
    <mergeCell ref="B70:B71"/>
    <mergeCell ref="C70:C71"/>
    <mergeCell ref="I70:I71"/>
    <mergeCell ref="O70:O71"/>
    <mergeCell ref="U70:U71"/>
    <mergeCell ref="AA70:AA71"/>
    <mergeCell ref="AG92:AG93"/>
    <mergeCell ref="AG90:AG91"/>
    <mergeCell ref="D93:H93"/>
    <mergeCell ref="J93:N93"/>
    <mergeCell ref="V93:Z93"/>
    <mergeCell ref="AB93:AF93"/>
    <mergeCell ref="P90:T90"/>
    <mergeCell ref="V90:Z90"/>
    <mergeCell ref="AB90:AF90"/>
    <mergeCell ref="I90:I91"/>
    <mergeCell ref="O90:O91"/>
    <mergeCell ref="A72:A73"/>
    <mergeCell ref="B72:B73"/>
    <mergeCell ref="C72:C73"/>
    <mergeCell ref="I72:I73"/>
    <mergeCell ref="D102:H102"/>
    <mergeCell ref="J102:N102"/>
    <mergeCell ref="P102:T102"/>
    <mergeCell ref="V102:Z102"/>
    <mergeCell ref="AB102:AF102"/>
    <mergeCell ref="BN126:BN127"/>
    <mergeCell ref="BK126:BK127"/>
    <mergeCell ref="BL126:BL127"/>
    <mergeCell ref="BM126:BM127"/>
    <mergeCell ref="O122:O123"/>
    <mergeCell ref="U122:U123"/>
    <mergeCell ref="AG126:AG127"/>
    <mergeCell ref="AM126:AM127"/>
    <mergeCell ref="AS126:AS127"/>
    <mergeCell ref="AT126:AX126"/>
    <mergeCell ref="AZ126:BD126"/>
    <mergeCell ref="BF126:BJ126"/>
    <mergeCell ref="BE126:BE127"/>
    <mergeCell ref="BA127:BC127"/>
    <mergeCell ref="BG127:BI127"/>
    <mergeCell ref="AJ122:AJ123"/>
    <mergeCell ref="AI122:AI123"/>
    <mergeCell ref="AG104:AG105"/>
    <mergeCell ref="U102:U103"/>
    <mergeCell ref="U128:U129"/>
    <mergeCell ref="AA128:AA129"/>
    <mergeCell ref="AG128:AG129"/>
    <mergeCell ref="AM128:AM129"/>
    <mergeCell ref="AS128:AS129"/>
    <mergeCell ref="I128:I129"/>
    <mergeCell ref="O128:O129"/>
    <mergeCell ref="AA102:AA103"/>
    <mergeCell ref="AG102:AG103"/>
    <mergeCell ref="AH102:AH103"/>
    <mergeCell ref="AI102:AI103"/>
    <mergeCell ref="AJ102:AJ103"/>
    <mergeCell ref="AK102:AL103"/>
    <mergeCell ref="AH104:AH105"/>
    <mergeCell ref="AI104:AI105"/>
    <mergeCell ref="AJ104:AJ105"/>
    <mergeCell ref="AK104:AL105"/>
    <mergeCell ref="AI110:AI111"/>
    <mergeCell ref="AJ110:AJ111"/>
    <mergeCell ref="AK110:AL111"/>
    <mergeCell ref="V111:Z111"/>
    <mergeCell ref="AB111:AF111"/>
    <mergeCell ref="U110:U111"/>
    <mergeCell ref="AA110:AA111"/>
    <mergeCell ref="B125:C125"/>
    <mergeCell ref="D126:H126"/>
    <mergeCell ref="E127:G127"/>
    <mergeCell ref="K127:M127"/>
    <mergeCell ref="Q127:S127"/>
    <mergeCell ref="W127:Y127"/>
    <mergeCell ref="A102:A103"/>
    <mergeCell ref="B102:B103"/>
    <mergeCell ref="BN128:BN129"/>
    <mergeCell ref="D129:H129"/>
    <mergeCell ref="J129:N129"/>
    <mergeCell ref="P129:T129"/>
    <mergeCell ref="V129:Z129"/>
    <mergeCell ref="AB129:AF129"/>
    <mergeCell ref="AH129:AL129"/>
    <mergeCell ref="AN129:AR129"/>
    <mergeCell ref="AT129:AX129"/>
    <mergeCell ref="AZ129:BD129"/>
    <mergeCell ref="BF129:BJ129"/>
    <mergeCell ref="AY128:AY129"/>
    <mergeCell ref="BE128:BE129"/>
    <mergeCell ref="BK128:BK129"/>
    <mergeCell ref="BL128:BL129"/>
    <mergeCell ref="BM128:BM1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Список участников</vt:lpstr>
      <vt:lpstr>1 Лига</vt:lpstr>
      <vt:lpstr>Нож</vt:lpstr>
      <vt:lpstr>Топор</vt:lpstr>
      <vt:lpstr>МПЛ-50</vt:lpstr>
      <vt:lpstr>Женщины СФ</vt:lpstr>
      <vt:lpstr>Мужчины СФ</vt:lpstr>
      <vt:lpstr>'1 Лига'!Область_печати</vt:lpstr>
      <vt:lpstr>'Женщины СФ'!Область_печати</vt:lpstr>
      <vt:lpstr>'Мужчины СФ'!Область_печати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2023-04-23T13:45:23Z</dcterms:modified>
</cp:coreProperties>
</file>