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firstSheet="1" activeTab="8"/>
  </bookViews>
  <sheets>
    <sheet name="Участники" sheetId="1" r:id="rId1"/>
    <sheet name="1 Лига" sheetId="2" r:id="rId2"/>
    <sheet name="Топор" sheetId="9" r:id="rId3"/>
    <sheet name="Ж 3 м" sheetId="3" r:id="rId4"/>
    <sheet name="М 5 м" sheetId="4" r:id="rId5"/>
    <sheet name="Ж 5 м" sheetId="5" r:id="rId6"/>
    <sheet name="М 7 м" sheetId="6" r:id="rId7"/>
    <sheet name="Ж 7м" sheetId="17" r:id="rId8"/>
    <sheet name="М 9 м" sheetId="7" r:id="rId9"/>
    <sheet name="Аб Ж" sheetId="15" r:id="rId10"/>
    <sheet name="Аб М" sheetId="16" r:id="rId11"/>
  </sheets>
  <calcPr calcId="125725"/>
</workbook>
</file>

<file path=xl/calcChain.xml><?xml version="1.0" encoding="utf-8"?>
<calcChain xmlns="http://schemas.openxmlformats.org/spreadsheetml/2006/main">
  <c r="I16" i="7"/>
  <c r="I10"/>
  <c r="I17"/>
  <c r="I12"/>
  <c r="I8"/>
  <c r="I7"/>
  <c r="I18"/>
  <c r="I6"/>
  <c r="I14"/>
  <c r="I9"/>
  <c r="I11"/>
  <c r="I13"/>
  <c r="I15"/>
  <c r="D30" i="15" l="1"/>
  <c r="D31"/>
  <c r="D32"/>
  <c r="D33"/>
  <c r="D29"/>
  <c r="I6" i="17"/>
  <c r="I7"/>
  <c r="I8"/>
  <c r="I9"/>
  <c r="I10"/>
  <c r="I11"/>
  <c r="I12"/>
  <c r="I13"/>
  <c r="I14"/>
  <c r="I15"/>
  <c r="I6" i="6"/>
  <c r="I7"/>
  <c r="I8"/>
  <c r="I9"/>
  <c r="I10"/>
  <c r="I11"/>
  <c r="I12"/>
  <c r="I13"/>
  <c r="I14"/>
  <c r="I15"/>
  <c r="I16"/>
  <c r="I17"/>
  <c r="I18"/>
  <c r="I6" i="5"/>
  <c r="I7"/>
  <c r="I8"/>
  <c r="I9"/>
  <c r="I10"/>
  <c r="I11"/>
  <c r="I12"/>
  <c r="I13"/>
  <c r="I14"/>
  <c r="I15"/>
  <c r="I16"/>
  <c r="I17"/>
  <c r="I6" i="4"/>
  <c r="I7"/>
  <c r="I8"/>
  <c r="I9"/>
  <c r="I10"/>
  <c r="I11"/>
  <c r="I12"/>
  <c r="I13"/>
  <c r="I14"/>
  <c r="I15"/>
  <c r="I16"/>
  <c r="I17"/>
  <c r="I18"/>
  <c r="I6" i="3"/>
  <c r="I7"/>
  <c r="I8"/>
  <c r="I9"/>
  <c r="I10"/>
  <c r="I11"/>
  <c r="I12"/>
  <c r="I13"/>
  <c r="I14"/>
  <c r="I15"/>
  <c r="I16"/>
  <c r="I17"/>
  <c r="U13" i="15"/>
  <c r="T6" i="16"/>
  <c r="T11"/>
  <c r="T7"/>
  <c r="T8"/>
  <c r="T9"/>
  <c r="T12"/>
  <c r="T10"/>
  <c r="T14"/>
  <c r="T13"/>
  <c r="T5"/>
  <c r="N22"/>
  <c r="F30" s="1"/>
  <c r="N23"/>
  <c r="F31" s="1"/>
  <c r="N24"/>
  <c r="F32" s="1"/>
  <c r="N25"/>
  <c r="F33" s="1"/>
  <c r="N21"/>
  <c r="F29" s="1"/>
  <c r="N14"/>
  <c r="E30" s="1"/>
  <c r="N15"/>
  <c r="E31" s="1"/>
  <c r="N16"/>
  <c r="E32" s="1"/>
  <c r="N17"/>
  <c r="E33" s="1"/>
  <c r="N13"/>
  <c r="E29" s="1"/>
  <c r="N6"/>
  <c r="D30" s="1"/>
  <c r="N7"/>
  <c r="D31" s="1"/>
  <c r="N8"/>
  <c r="D32" s="1"/>
  <c r="N9"/>
  <c r="D33" s="1"/>
  <c r="N5"/>
  <c r="D29" s="1"/>
  <c r="U11" i="15"/>
  <c r="U7"/>
  <c r="U6"/>
  <c r="U12"/>
  <c r="U9"/>
  <c r="U10"/>
  <c r="U14"/>
  <c r="U8"/>
  <c r="U5"/>
  <c r="N5"/>
  <c r="N13"/>
  <c r="E29" s="1"/>
  <c r="N22"/>
  <c r="F30" s="1"/>
  <c r="N23"/>
  <c r="F31" s="1"/>
  <c r="N24"/>
  <c r="F32" s="1"/>
  <c r="N25"/>
  <c r="F33" s="1"/>
  <c r="N21"/>
  <c r="F29" s="1"/>
  <c r="N14"/>
  <c r="E30" s="1"/>
  <c r="N15"/>
  <c r="E31" s="1"/>
  <c r="N16"/>
  <c r="E32" s="1"/>
  <c r="N17"/>
  <c r="E33" s="1"/>
  <c r="N6"/>
  <c r="O14" s="1"/>
  <c r="N7"/>
  <c r="N8"/>
  <c r="O16" s="1"/>
  <c r="N9"/>
  <c r="I6" i="9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N26" i="7"/>
  <c r="N28" i="6"/>
  <c r="N32" i="4"/>
  <c r="N31" i="7"/>
  <c r="N32"/>
  <c r="N29"/>
  <c r="N28"/>
  <c r="N30"/>
  <c r="N27"/>
  <c r="N24"/>
  <c r="N23"/>
  <c r="N25"/>
  <c r="N42" i="9"/>
  <c r="N36"/>
  <c r="N41"/>
  <c r="N34"/>
  <c r="N39"/>
  <c r="N43"/>
  <c r="N38"/>
  <c r="N37"/>
  <c r="N40"/>
  <c r="N35"/>
  <c r="N55"/>
  <c r="N57"/>
  <c r="N54"/>
  <c r="N52"/>
  <c r="N49"/>
  <c r="N56"/>
  <c r="N51"/>
  <c r="N48"/>
  <c r="N53"/>
  <c r="N50"/>
  <c r="N25" i="17"/>
  <c r="N27"/>
  <c r="N26"/>
  <c r="N24"/>
  <c r="N23"/>
  <c r="N21"/>
  <c r="N20"/>
  <c r="N22"/>
  <c r="N31" i="6"/>
  <c r="N30"/>
  <c r="N32"/>
  <c r="N27"/>
  <c r="N29"/>
  <c r="N24"/>
  <c r="N25"/>
  <c r="N26"/>
  <c r="N23"/>
  <c r="N24" i="5"/>
  <c r="N29"/>
  <c r="N31"/>
  <c r="N25"/>
  <c r="N28"/>
  <c r="N30"/>
  <c r="N26"/>
  <c r="N27"/>
  <c r="N23"/>
  <c r="N22"/>
  <c r="N27" i="4"/>
  <c r="N29"/>
  <c r="N26"/>
  <c r="N28"/>
  <c r="N30"/>
  <c r="N24"/>
  <c r="N23"/>
  <c r="N31"/>
  <c r="N25"/>
  <c r="N23" i="3"/>
  <c r="N30"/>
  <c r="N29"/>
  <c r="N26"/>
  <c r="N31"/>
  <c r="N27"/>
  <c r="N28"/>
  <c r="N22"/>
  <c r="N24"/>
  <c r="N25"/>
  <c r="N14" i="2"/>
  <c r="N15"/>
  <c r="N16"/>
  <c r="I8"/>
  <c r="I9"/>
  <c r="I6"/>
  <c r="I7"/>
  <c r="G33" i="16" l="1"/>
  <c r="G32"/>
  <c r="G31"/>
  <c r="G30"/>
  <c r="G30" i="15"/>
  <c r="G32"/>
  <c r="O17"/>
  <c r="G33" s="1"/>
  <c r="O15"/>
  <c r="G31" s="1"/>
  <c r="O13"/>
  <c r="G29" i="16"/>
  <c r="G29" i="15"/>
</calcChain>
</file>

<file path=xl/sharedStrings.xml><?xml version="1.0" encoding="utf-8"?>
<sst xmlns="http://schemas.openxmlformats.org/spreadsheetml/2006/main" count="979" uniqueCount="88">
  <si>
    <t>№</t>
  </si>
  <si>
    <t>ФИО</t>
  </si>
  <si>
    <t>Регион/Клуб</t>
  </si>
  <si>
    <t>3м</t>
  </si>
  <si>
    <t>5м</t>
  </si>
  <si>
    <t>7м</t>
  </si>
  <si>
    <t>9м</t>
  </si>
  <si>
    <t>Соколов Юрий</t>
  </si>
  <si>
    <t>Никонов Михаил</t>
  </si>
  <si>
    <t>Матевосян Ашот</t>
  </si>
  <si>
    <t>Егорова Татьяна</t>
  </si>
  <si>
    <t>1 лига</t>
  </si>
  <si>
    <t>Топор</t>
  </si>
  <si>
    <t>Женщины дистанция 3 метра</t>
  </si>
  <si>
    <t>Отборочные</t>
  </si>
  <si>
    <t>Фамилия Имя</t>
  </si>
  <si>
    <t>1 серия</t>
  </si>
  <si>
    <t>2 серия</t>
  </si>
  <si>
    <t>3 серия</t>
  </si>
  <si>
    <t>4 серия</t>
  </si>
  <si>
    <t>5 серия</t>
  </si>
  <si>
    <t>Итог</t>
  </si>
  <si>
    <t>Финалы</t>
  </si>
  <si>
    <t>6 серия</t>
  </si>
  <si>
    <t>7 серия</t>
  </si>
  <si>
    <t>8 серия</t>
  </si>
  <si>
    <t>9 серия</t>
  </si>
  <si>
    <t>10 серия</t>
  </si>
  <si>
    <t>Место</t>
  </si>
  <si>
    <t>Мужчины дистанция 5 метров</t>
  </si>
  <si>
    <t>Женщины дистанция 5 метров</t>
  </si>
  <si>
    <t>Мужчины дистанция 9 метров</t>
  </si>
  <si>
    <t>Абсолютное первенство Женщины</t>
  </si>
  <si>
    <t xml:space="preserve"> 3 метра</t>
  </si>
  <si>
    <t>Сумма</t>
  </si>
  <si>
    <t>5 метров</t>
  </si>
  <si>
    <t>7 Метров</t>
  </si>
  <si>
    <t>Итоги</t>
  </si>
  <si>
    <t>Регион/клуб</t>
  </si>
  <si>
    <t>3 м</t>
  </si>
  <si>
    <t>5 м</t>
  </si>
  <si>
    <t>7 м</t>
  </si>
  <si>
    <t>Абсолютное первенство Мужчины</t>
  </si>
  <si>
    <t xml:space="preserve"> 5 метров</t>
  </si>
  <si>
    <t>7 метров</t>
  </si>
  <si>
    <t>9 Метров</t>
  </si>
  <si>
    <t>9 м</t>
  </si>
  <si>
    <t>Ульянова Наталья</t>
  </si>
  <si>
    <t>Матчина Наталья</t>
  </si>
  <si>
    <t>Минин Антон</t>
  </si>
  <si>
    <t>Финалы Мужчины</t>
  </si>
  <si>
    <t>Финалы Женщины</t>
  </si>
  <si>
    <t>Яковлев Сергей</t>
  </si>
  <si>
    <t>Чепурнов Василий</t>
  </si>
  <si>
    <t>Женщины дистанция 7 метров</t>
  </si>
  <si>
    <t>1-я Лига</t>
  </si>
  <si>
    <t>Мужчины дистанция 7 метров</t>
  </si>
  <si>
    <t>Метание Топора</t>
  </si>
  <si>
    <t>Участники</t>
  </si>
  <si>
    <t>3+5м</t>
  </si>
  <si>
    <t xml:space="preserve">х </t>
  </si>
  <si>
    <t>х</t>
  </si>
  <si>
    <t>Калугина Софья</t>
  </si>
  <si>
    <t>Павловская Елена</t>
  </si>
  <si>
    <t>Спб РФ</t>
  </si>
  <si>
    <t>Зеленцов Алексей</t>
  </si>
  <si>
    <t>Плахотная Марина</t>
  </si>
  <si>
    <t>Яциненко Александр</t>
  </si>
  <si>
    <t>Лебедева Ольга</t>
  </si>
  <si>
    <t>Сергушин Павел</t>
  </si>
  <si>
    <t>Новиков Олег</t>
  </si>
  <si>
    <t>Новикова Татьяна</t>
  </si>
  <si>
    <t>Шлоков Роман</t>
  </si>
  <si>
    <t>Рашит Гатауллин</t>
  </si>
  <si>
    <t>Майданова Анна</t>
  </si>
  <si>
    <t>Стародумов Владимир</t>
  </si>
  <si>
    <t>Соломина Ольга</t>
  </si>
  <si>
    <t>Горецкая Нина</t>
  </si>
  <si>
    <t>Головина Татьяна</t>
  </si>
  <si>
    <t>Выборг</t>
  </si>
  <si>
    <t>Претенденты на абсолютное первенство</t>
  </si>
  <si>
    <t>Санкт-Петербург</t>
  </si>
  <si>
    <t>Москва, "Freeknife"</t>
  </si>
  <si>
    <t>СПб, "78 Легион"</t>
  </si>
  <si>
    <t>СПб, "Злая пчела"</t>
  </si>
  <si>
    <t>Москва, "Шк. Дм. Мельникова"</t>
  </si>
  <si>
    <t xml:space="preserve">Гатауллин Рашит </t>
  </si>
  <si>
    <t>Гатауллин Рашит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</si>
</sst>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  <font>
      <b/>
      <sz val="16"/>
      <color theme="1"/>
      <name val="Cambria"/>
      <family val="1"/>
      <charset val="204"/>
      <scheme val="maj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Tahoma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3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/>
    <xf numFmtId="0" fontId="8" fillId="0" borderId="1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/>
    <xf numFmtId="0" fontId="4" fillId="0" borderId="7" xfId="0" applyFont="1" applyFill="1" applyBorder="1" applyAlignment="1">
      <alignment horizontal="center" vertical="center"/>
    </xf>
    <xf numFmtId="0" fontId="0" fillId="0" borderId="0" xfId="0" applyBorder="1"/>
    <xf numFmtId="0" fontId="4" fillId="0" borderId="9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13" fillId="0" borderId="11" xfId="0" applyFont="1" applyBorder="1" applyAlignment="1"/>
    <xf numFmtId="0" fontId="13" fillId="0" borderId="0" xfId="0" applyFont="1" applyBorder="1" applyAlignment="1"/>
    <xf numFmtId="0" fontId="4" fillId="0" borderId="2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5" fillId="0" borderId="7" xfId="0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4" borderId="42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5" fillId="2" borderId="7" xfId="0" applyFont="1" applyFill="1" applyBorder="1"/>
    <xf numFmtId="0" fontId="0" fillId="2" borderId="9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7" fillId="0" borderId="7" xfId="0" applyFont="1" applyBorder="1"/>
    <xf numFmtId="0" fontId="4" fillId="0" borderId="5" xfId="0" applyFont="1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17" fillId="0" borderId="7" xfId="0" applyFont="1" applyFill="1" applyBorder="1"/>
    <xf numFmtId="0" fontId="17" fillId="0" borderId="9" xfId="0" applyFont="1" applyFill="1" applyBorder="1"/>
    <xf numFmtId="0" fontId="18" fillId="0" borderId="2" xfId="0" applyFont="1" applyBorder="1" applyAlignment="1">
      <alignment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17" fillId="0" borderId="8" xfId="0" applyFont="1" applyFill="1" applyBorder="1"/>
    <xf numFmtId="0" fontId="17" fillId="0" borderId="10" xfId="0" applyFont="1" applyFill="1" applyBorder="1"/>
    <xf numFmtId="0" fontId="0" fillId="2" borderId="45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17" fillId="0" borderId="37" xfId="0" applyFont="1" applyFill="1" applyBorder="1"/>
    <xf numFmtId="0" fontId="17" fillId="0" borderId="5" xfId="0" applyFont="1" applyFill="1" applyBorder="1"/>
    <xf numFmtId="0" fontId="17" fillId="0" borderId="14" xfId="0" applyFont="1" applyFill="1" applyBorder="1"/>
    <xf numFmtId="0" fontId="17" fillId="0" borderId="15" xfId="0" applyFont="1" applyFill="1" applyBorder="1"/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17" fillId="0" borderId="25" xfId="0" applyFont="1" applyFill="1" applyBorder="1"/>
    <xf numFmtId="0" fontId="0" fillId="0" borderId="30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17" fillId="0" borderId="23" xfId="0" applyFont="1" applyFill="1" applyBorder="1"/>
    <xf numFmtId="0" fontId="17" fillId="0" borderId="24" xfId="0" applyFont="1" applyFill="1" applyBorder="1"/>
    <xf numFmtId="0" fontId="10" fillId="0" borderId="38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13" xfId="0" applyFill="1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0" fillId="6" borderId="7" xfId="0" applyFill="1" applyBorder="1" applyAlignment="1">
      <alignment vertical="center"/>
    </xf>
    <xf numFmtId="0" fontId="0" fillId="6" borderId="31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7" borderId="7" xfId="0" applyFill="1" applyBorder="1" applyAlignment="1">
      <alignment vertical="center"/>
    </xf>
    <xf numFmtId="0" fontId="0" fillId="7" borderId="31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8" borderId="7" xfId="0" applyFill="1" applyBorder="1" applyAlignment="1">
      <alignment vertical="center"/>
    </xf>
    <xf numFmtId="0" fontId="0" fillId="8" borderId="31" xfId="0" applyFill="1" applyBorder="1" applyAlignment="1">
      <alignment horizontal="center" vertical="center"/>
    </xf>
    <xf numFmtId="0" fontId="0" fillId="8" borderId="42" xfId="0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/>
    </xf>
    <xf numFmtId="0" fontId="16" fillId="0" borderId="42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2" fillId="2" borderId="31" xfId="0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7" fillId="0" borderId="28" xfId="0" applyFont="1" applyFill="1" applyBorder="1"/>
    <xf numFmtId="0" fontId="16" fillId="0" borderId="5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vertical="center"/>
    </xf>
    <xf numFmtId="0" fontId="16" fillId="0" borderId="44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7" fillId="4" borderId="22" xfId="0" applyFont="1" applyFill="1" applyBorder="1"/>
    <xf numFmtId="0" fontId="16" fillId="4" borderId="36" xfId="0" applyFont="1" applyFill="1" applyBorder="1" applyAlignment="1">
      <alignment horizontal="center" vertical="center"/>
    </xf>
    <xf numFmtId="0" fontId="16" fillId="4" borderId="43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7" fillId="4" borderId="23" xfId="0" applyFont="1" applyFill="1" applyBorder="1"/>
    <xf numFmtId="0" fontId="16" fillId="4" borderId="7" xfId="0" applyFont="1" applyFill="1" applyBorder="1" applyAlignment="1">
      <alignment vertical="center"/>
    </xf>
    <xf numFmtId="0" fontId="16" fillId="4" borderId="37" xfId="0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7" fillId="4" borderId="40" xfId="0" applyFont="1" applyFill="1" applyBorder="1"/>
    <xf numFmtId="0" fontId="21" fillId="4" borderId="19" xfId="0" applyFont="1" applyFill="1" applyBorder="1"/>
    <xf numFmtId="0" fontId="16" fillId="4" borderId="53" xfId="0" applyFont="1" applyFill="1" applyBorder="1" applyAlignment="1">
      <alignment horizontal="center" vertical="center"/>
    </xf>
    <xf numFmtId="0" fontId="16" fillId="4" borderId="52" xfId="0" applyFont="1" applyFill="1" applyBorder="1" applyAlignment="1">
      <alignment horizontal="center" vertical="center"/>
    </xf>
    <xf numFmtId="0" fontId="16" fillId="4" borderId="41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7" fillId="4" borderId="37" xfId="0" applyFont="1" applyFill="1" applyBorder="1"/>
    <xf numFmtId="0" fontId="17" fillId="4" borderId="28" xfId="0" applyFont="1" applyFill="1" applyBorder="1"/>
    <xf numFmtId="0" fontId="16" fillId="4" borderId="26" xfId="0" applyFont="1" applyFill="1" applyBorder="1" applyAlignment="1">
      <alignment vertical="center"/>
    </xf>
    <xf numFmtId="0" fontId="16" fillId="4" borderId="46" xfId="0" applyFont="1" applyFill="1" applyBorder="1" applyAlignment="1">
      <alignment horizontal="center" vertical="center"/>
    </xf>
    <xf numFmtId="0" fontId="16" fillId="4" borderId="45" xfId="0" applyFont="1" applyFill="1" applyBorder="1" applyAlignment="1">
      <alignment horizontal="center" vertical="center"/>
    </xf>
    <xf numFmtId="0" fontId="16" fillId="4" borderId="47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0" fontId="0" fillId="5" borderId="36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5" fillId="4" borderId="7" xfId="0" applyFont="1" applyFill="1" applyBorder="1"/>
    <xf numFmtId="0" fontId="5" fillId="6" borderId="7" xfId="0" applyFont="1" applyFill="1" applyBorder="1" applyAlignment="1">
      <alignment horizontal="center" vertical="center"/>
    </xf>
    <xf numFmtId="0" fontId="15" fillId="6" borderId="7" xfId="0" applyFont="1" applyFill="1" applyBorder="1"/>
    <xf numFmtId="0" fontId="0" fillId="6" borderId="37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16" fillId="5" borderId="5" xfId="0" applyFont="1" applyFill="1" applyBorder="1" applyAlignment="1">
      <alignment vertical="center"/>
    </xf>
    <xf numFmtId="0" fontId="21" fillId="5" borderId="5" xfId="0" applyFont="1" applyFill="1" applyBorder="1"/>
    <xf numFmtId="0" fontId="21" fillId="6" borderId="7" xfId="0" applyFont="1" applyFill="1" applyBorder="1"/>
    <xf numFmtId="0" fontId="21" fillId="8" borderId="7" xfId="0" applyFont="1" applyFill="1" applyBorder="1"/>
    <xf numFmtId="0" fontId="21" fillId="2" borderId="7" xfId="0" applyFont="1" applyFill="1" applyBorder="1"/>
    <xf numFmtId="0" fontId="16" fillId="0" borderId="29" xfId="0" applyFont="1" applyFill="1" applyBorder="1" applyAlignment="1">
      <alignment vertical="center"/>
    </xf>
    <xf numFmtId="0" fontId="22" fillId="5" borderId="5" xfId="0" applyFont="1" applyFill="1" applyBorder="1" applyAlignment="1">
      <alignment vertical="center"/>
    </xf>
    <xf numFmtId="0" fontId="22" fillId="8" borderId="7" xfId="0" applyFont="1" applyFill="1" applyBorder="1" applyAlignment="1">
      <alignment vertical="center"/>
    </xf>
    <xf numFmtId="0" fontId="22" fillId="2" borderId="7" xfId="0" applyFont="1" applyFill="1" applyBorder="1" applyAlignment="1">
      <alignment vertical="center"/>
    </xf>
    <xf numFmtId="0" fontId="22" fillId="2" borderId="9" xfId="0" applyFont="1" applyFill="1" applyBorder="1" applyAlignment="1">
      <alignment vertical="center"/>
    </xf>
    <xf numFmtId="0" fontId="22" fillId="0" borderId="26" xfId="0" applyFont="1" applyFill="1" applyBorder="1" applyAlignment="1">
      <alignment vertical="center"/>
    </xf>
    <xf numFmtId="0" fontId="22" fillId="2" borderId="26" xfId="0" applyFont="1" applyFill="1" applyBorder="1" applyAlignment="1">
      <alignment vertical="center"/>
    </xf>
    <xf numFmtId="0" fontId="22" fillId="0" borderId="5" xfId="0" applyFont="1" applyFill="1" applyBorder="1" applyAlignment="1">
      <alignment vertical="center"/>
    </xf>
    <xf numFmtId="0" fontId="22" fillId="0" borderId="7" xfId="0" applyFont="1" applyFill="1" applyBorder="1" applyAlignment="1">
      <alignment vertical="center"/>
    </xf>
    <xf numFmtId="0" fontId="22" fillId="0" borderId="29" xfId="0" applyFont="1" applyFill="1" applyBorder="1" applyAlignment="1">
      <alignment vertical="center"/>
    </xf>
    <xf numFmtId="0" fontId="21" fillId="6" borderId="7" xfId="0" applyFont="1" applyFill="1" applyBorder="1" applyAlignment="1">
      <alignment vertical="center"/>
    </xf>
    <xf numFmtId="0" fontId="21" fillId="2" borderId="7" xfId="0" applyFont="1" applyFill="1" applyBorder="1" applyAlignment="1">
      <alignment vertical="center"/>
    </xf>
    <xf numFmtId="0" fontId="21" fillId="2" borderId="5" xfId="0" applyFont="1" applyFill="1" applyBorder="1"/>
    <xf numFmtId="0" fontId="21" fillId="2" borderId="9" xfId="0" applyFont="1" applyFill="1" applyBorder="1"/>
    <xf numFmtId="0" fontId="21" fillId="2" borderId="26" xfId="0" applyFont="1" applyFill="1" applyBorder="1"/>
    <xf numFmtId="0" fontId="5" fillId="2" borderId="20" xfId="0" applyFont="1" applyFill="1" applyBorder="1" applyAlignment="1">
      <alignment horizontal="center" vertical="center"/>
    </xf>
    <xf numFmtId="0" fontId="21" fillId="2" borderId="15" xfId="0" applyFont="1" applyFill="1" applyBorder="1"/>
    <xf numFmtId="0" fontId="21" fillId="2" borderId="14" xfId="0" applyFont="1" applyFill="1" applyBorder="1"/>
    <xf numFmtId="0" fontId="0" fillId="2" borderId="48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6" fillId="2" borderId="14" xfId="0" applyFont="1" applyFill="1" applyBorder="1"/>
    <xf numFmtId="0" fontId="15" fillId="0" borderId="14" xfId="0" applyFont="1" applyFill="1" applyBorder="1"/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17" fillId="8" borderId="7" xfId="0" applyFont="1" applyFill="1" applyBorder="1"/>
    <xf numFmtId="0" fontId="4" fillId="8" borderId="7" xfId="0" applyFont="1" applyFill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0" fontId="17" fillId="0" borderId="14" xfId="0" applyFont="1" applyBorder="1"/>
    <xf numFmtId="0" fontId="18" fillId="0" borderId="21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21" fillId="4" borderId="7" xfId="0" applyFont="1" applyFill="1" applyBorder="1"/>
    <xf numFmtId="0" fontId="0" fillId="5" borderId="30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0" fillId="6" borderId="49" xfId="0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21" fillId="8" borderId="9" xfId="0" applyFont="1" applyFill="1" applyBorder="1"/>
    <xf numFmtId="0" fontId="21" fillId="4" borderId="5" xfId="0" applyFont="1" applyFill="1" applyBorder="1"/>
    <xf numFmtId="0" fontId="16" fillId="6" borderId="26" xfId="0" applyFont="1" applyFill="1" applyBorder="1" applyAlignment="1">
      <alignment vertical="center"/>
    </xf>
    <xf numFmtId="0" fontId="21" fillId="6" borderId="14" xfId="0" applyFont="1" applyFill="1" applyBorder="1"/>
    <xf numFmtId="0" fontId="17" fillId="9" borderId="6" xfId="0" applyFont="1" applyFill="1" applyBorder="1"/>
    <xf numFmtId="0" fontId="21" fillId="9" borderId="5" xfId="0" applyFont="1" applyFill="1" applyBorder="1"/>
    <xf numFmtId="0" fontId="0" fillId="9" borderId="30" xfId="0" applyFill="1" applyBorder="1" applyAlignment="1">
      <alignment horizontal="center" vertical="center"/>
    </xf>
    <xf numFmtId="0" fontId="0" fillId="9" borderId="43" xfId="0" applyFill="1" applyBorder="1" applyAlignment="1">
      <alignment horizontal="center" vertical="center"/>
    </xf>
    <xf numFmtId="0" fontId="0" fillId="9" borderId="48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17" fillId="9" borderId="8" xfId="0" applyFont="1" applyFill="1" applyBorder="1"/>
    <xf numFmtId="0" fontId="15" fillId="9" borderId="7" xfId="0" applyFont="1" applyFill="1" applyBorder="1"/>
    <xf numFmtId="0" fontId="0" fillId="9" borderId="31" xfId="0" applyFill="1" applyBorder="1" applyAlignment="1">
      <alignment horizontal="center" vertical="center"/>
    </xf>
    <xf numFmtId="0" fontId="0" fillId="9" borderId="42" xfId="0" applyFill="1" applyBorder="1" applyAlignment="1">
      <alignment horizontal="center" vertical="center"/>
    </xf>
    <xf numFmtId="0" fontId="0" fillId="9" borderId="49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7" xfId="0" applyFill="1" applyBorder="1" applyAlignment="1">
      <alignment vertical="center"/>
    </xf>
    <xf numFmtId="0" fontId="17" fillId="9" borderId="37" xfId="0" applyFont="1" applyFill="1" applyBorder="1"/>
    <xf numFmtId="0" fontId="21" fillId="9" borderId="7" xfId="0" applyFont="1" applyFill="1" applyBorder="1"/>
    <xf numFmtId="0" fontId="17" fillId="9" borderId="27" xfId="0" applyFont="1" applyFill="1" applyBorder="1"/>
    <xf numFmtId="0" fontId="0" fillId="9" borderId="26" xfId="0" applyFill="1" applyBorder="1" applyAlignment="1">
      <alignment vertical="center"/>
    </xf>
    <xf numFmtId="0" fontId="0" fillId="9" borderId="56" xfId="0" applyFill="1" applyBorder="1" applyAlignment="1">
      <alignment horizontal="center" vertical="center"/>
    </xf>
    <xf numFmtId="0" fontId="0" fillId="9" borderId="45" xfId="0" applyFill="1" applyBorder="1" applyAlignment="1">
      <alignment horizontal="center" vertical="center"/>
    </xf>
    <xf numFmtId="0" fontId="0" fillId="9" borderId="51" xfId="0" applyFill="1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0" fontId="17" fillId="9" borderId="14" xfId="0" applyFont="1" applyFill="1" applyBorder="1"/>
    <xf numFmtId="0" fontId="0" fillId="7" borderId="55" xfId="0" applyFill="1" applyBorder="1"/>
    <xf numFmtId="0" fontId="21" fillId="7" borderId="19" xfId="0" applyFont="1" applyFill="1" applyBorder="1"/>
    <xf numFmtId="0" fontId="0" fillId="7" borderId="57" xfId="0" applyFill="1" applyBorder="1" applyAlignment="1">
      <alignment horizontal="center" vertical="center"/>
    </xf>
    <xf numFmtId="0" fontId="0" fillId="7" borderId="52" xfId="0" applyFill="1" applyBorder="1" applyAlignment="1">
      <alignment horizontal="center" vertical="center"/>
    </xf>
    <xf numFmtId="0" fontId="0" fillId="7" borderId="58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17" fillId="7" borderId="37" xfId="0" applyFont="1" applyFill="1" applyBorder="1"/>
    <xf numFmtId="0" fontId="21" fillId="7" borderId="7" xfId="0" applyFont="1" applyFill="1" applyBorder="1"/>
    <xf numFmtId="0" fontId="0" fillId="7" borderId="49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17" fillId="7" borderId="7" xfId="0" applyFont="1" applyFill="1" applyBorder="1"/>
    <xf numFmtId="0" fontId="15" fillId="7" borderId="7" xfId="0" applyFont="1" applyFill="1" applyBorder="1"/>
    <xf numFmtId="0" fontId="17" fillId="7" borderId="14" xfId="0" applyFont="1" applyFill="1" applyBorder="1"/>
    <xf numFmtId="0" fontId="17" fillId="0" borderId="0" xfId="0" applyFont="1" applyFill="1" applyBorder="1"/>
    <xf numFmtId="0" fontId="21" fillId="2" borderId="0" xfId="0" applyFont="1" applyFill="1" applyBorder="1"/>
    <xf numFmtId="0" fontId="17" fillId="5" borderId="22" xfId="0" applyFont="1" applyFill="1" applyBorder="1"/>
    <xf numFmtId="0" fontId="17" fillId="6" borderId="23" xfId="0" applyFont="1" applyFill="1" applyBorder="1"/>
    <xf numFmtId="0" fontId="5" fillId="6" borderId="23" xfId="0" applyFont="1" applyFill="1" applyBorder="1" applyAlignment="1">
      <alignment horizontal="center" vertical="center"/>
    </xf>
    <xf numFmtId="0" fontId="17" fillId="8" borderId="23" xfId="0" applyFont="1" applyFill="1" applyBorder="1"/>
    <xf numFmtId="0" fontId="5" fillId="8" borderId="23" xfId="0" applyFont="1" applyFill="1" applyBorder="1" applyAlignment="1">
      <alignment horizontal="center" vertical="center"/>
    </xf>
    <xf numFmtId="0" fontId="16" fillId="8" borderId="7" xfId="0" applyFont="1" applyFill="1" applyBorder="1"/>
    <xf numFmtId="0" fontId="17" fillId="8" borderId="14" xfId="0" applyFont="1" applyFill="1" applyBorder="1"/>
    <xf numFmtId="0" fontId="16" fillId="6" borderId="7" xfId="0" applyFont="1" applyFill="1" applyBorder="1"/>
    <xf numFmtId="0" fontId="16" fillId="5" borderId="5" xfId="0" applyFont="1" applyFill="1" applyBorder="1"/>
    <xf numFmtId="0" fontId="21" fillId="5" borderId="6" xfId="0" applyFont="1" applyFill="1" applyBorder="1"/>
    <xf numFmtId="0" fontId="0" fillId="4" borderId="7" xfId="0" applyFill="1" applyBorder="1"/>
    <xf numFmtId="0" fontId="0" fillId="0" borderId="25" xfId="0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21" fillId="0" borderId="7" xfId="0" applyFont="1" applyFill="1" applyBorder="1"/>
    <xf numFmtId="0" fontId="0" fillId="6" borderId="30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48" xfId="0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8" borderId="7" xfId="0" applyFont="1" applyFill="1" applyBorder="1" applyAlignment="1">
      <alignment vertical="center"/>
    </xf>
    <xf numFmtId="0" fontId="0" fillId="8" borderId="49" xfId="0" applyFill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vertical="center"/>
    </xf>
    <xf numFmtId="0" fontId="21" fillId="4" borderId="5" xfId="0" applyFont="1" applyFill="1" applyBorder="1" applyAlignment="1">
      <alignment vertical="center"/>
    </xf>
    <xf numFmtId="0" fontId="17" fillId="4" borderId="7" xfId="0" applyFont="1" applyFill="1" applyBorder="1" applyAlignment="1">
      <alignment vertical="center"/>
    </xf>
    <xf numFmtId="0" fontId="15" fillId="4" borderId="7" xfId="0" applyFont="1" applyFill="1" applyBorder="1" applyAlignment="1">
      <alignment vertical="center"/>
    </xf>
    <xf numFmtId="0" fontId="21" fillId="4" borderId="7" xfId="0" applyFont="1" applyFill="1" applyBorder="1" applyAlignment="1">
      <alignment vertical="center"/>
    </xf>
    <xf numFmtId="0" fontId="17" fillId="0" borderId="7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21" fillId="5" borderId="5" xfId="0" applyFont="1" applyFill="1" applyBorder="1" applyAlignment="1">
      <alignment vertical="center"/>
    </xf>
    <xf numFmtId="0" fontId="17" fillId="8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21" fillId="2" borderId="9" xfId="0" applyFont="1" applyFill="1" applyBorder="1" applyAlignment="1">
      <alignment vertical="center"/>
    </xf>
    <xf numFmtId="0" fontId="21" fillId="0" borderId="9" xfId="0" applyFont="1" applyFill="1" applyBorder="1"/>
    <xf numFmtId="0" fontId="4" fillId="2" borderId="2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/>
    </xf>
    <xf numFmtId="0" fontId="22" fillId="4" borderId="43" xfId="0" applyFont="1" applyFill="1" applyBorder="1" applyAlignment="1">
      <alignment horizontal="center" vertical="center"/>
    </xf>
    <xf numFmtId="0" fontId="22" fillId="4" borderId="48" xfId="0" applyFont="1" applyFill="1" applyBorder="1" applyAlignment="1">
      <alignment horizontal="center" vertical="center"/>
    </xf>
    <xf numFmtId="0" fontId="22" fillId="4" borderId="31" xfId="0" applyFont="1" applyFill="1" applyBorder="1" applyAlignment="1">
      <alignment horizontal="center" vertical="center"/>
    </xf>
    <xf numFmtId="0" fontId="22" fillId="4" borderId="42" xfId="0" applyFont="1" applyFill="1" applyBorder="1" applyAlignment="1">
      <alignment horizontal="center" vertical="center"/>
    </xf>
    <xf numFmtId="0" fontId="22" fillId="4" borderId="49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6" borderId="4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22" fillId="5" borderId="30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0" fontId="22" fillId="5" borderId="48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22" fillId="6" borderId="31" xfId="0" applyFont="1" applyFill="1" applyBorder="1" applyAlignment="1">
      <alignment horizontal="center" vertical="center"/>
    </xf>
    <xf numFmtId="0" fontId="22" fillId="6" borderId="42" xfId="0" applyFont="1" applyFill="1" applyBorder="1" applyAlignment="1">
      <alignment horizontal="center" vertical="center"/>
    </xf>
    <xf numFmtId="0" fontId="22" fillId="6" borderId="49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22" fillId="8" borderId="32" xfId="0" applyFont="1" applyFill="1" applyBorder="1" applyAlignment="1">
      <alignment horizontal="center" vertical="center"/>
    </xf>
    <xf numFmtId="0" fontId="22" fillId="8" borderId="44" xfId="0" applyFont="1" applyFill="1" applyBorder="1" applyAlignment="1">
      <alignment horizontal="center" vertical="center"/>
    </xf>
    <xf numFmtId="0" fontId="22" fillId="8" borderId="50" xfId="0" applyFont="1" applyFill="1" applyBorder="1" applyAlignment="1">
      <alignment horizontal="center" vertical="center"/>
    </xf>
    <xf numFmtId="0" fontId="22" fillId="8" borderId="9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/>
    </xf>
    <xf numFmtId="0" fontId="22" fillId="8" borderId="14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0" fontId="16" fillId="5" borderId="43" xfId="0" applyFont="1" applyFill="1" applyBorder="1" applyAlignment="1">
      <alignment horizontal="center" vertical="center"/>
    </xf>
    <xf numFmtId="0" fontId="16" fillId="6" borderId="31" xfId="0" applyFont="1" applyFill="1" applyBorder="1" applyAlignment="1">
      <alignment horizontal="center" vertical="center"/>
    </xf>
    <xf numFmtId="0" fontId="16" fillId="6" borderId="42" xfId="0" applyFont="1" applyFill="1" applyBorder="1" applyAlignment="1">
      <alignment horizontal="center" vertical="center"/>
    </xf>
    <xf numFmtId="0" fontId="16" fillId="8" borderId="31" xfId="0" applyFont="1" applyFill="1" applyBorder="1" applyAlignment="1">
      <alignment horizontal="center" vertical="center"/>
    </xf>
    <xf numFmtId="0" fontId="16" fillId="8" borderId="42" xfId="0" applyFont="1" applyFill="1" applyBorder="1" applyAlignment="1">
      <alignment horizontal="center" vertical="center"/>
    </xf>
    <xf numFmtId="0" fontId="22" fillId="8" borderId="49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0" fontId="16" fillId="6" borderId="23" xfId="0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/>
    </xf>
    <xf numFmtId="0" fontId="16" fillId="8" borderId="2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3" xfId="0" applyFont="1" applyFill="1" applyBorder="1"/>
    <xf numFmtId="0" fontId="11" fillId="9" borderId="5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1" fillId="0" borderId="26" xfId="0" applyFont="1" applyFill="1" applyBorder="1"/>
    <xf numFmtId="0" fontId="16" fillId="2" borderId="25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0" fontId="22" fillId="2" borderId="51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21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5" borderId="5" xfId="0" applyFont="1" applyFill="1" applyBorder="1" applyAlignment="1">
      <alignment horizontal="left" vertical="center"/>
    </xf>
    <xf numFmtId="0" fontId="17" fillId="6" borderId="7" xfId="0" applyFont="1" applyFill="1" applyBorder="1" applyAlignment="1">
      <alignment horizontal="left" vertical="center"/>
    </xf>
    <xf numFmtId="0" fontId="21" fillId="6" borderId="7" xfId="0" applyFont="1" applyFill="1" applyBorder="1" applyAlignment="1">
      <alignment horizontal="left" vertical="center"/>
    </xf>
    <xf numFmtId="0" fontId="17" fillId="8" borderId="7" xfId="0" applyFont="1" applyFill="1" applyBorder="1" applyAlignment="1">
      <alignment horizontal="left" vertical="center"/>
    </xf>
    <xf numFmtId="0" fontId="21" fillId="2" borderId="7" xfId="0" applyFont="1" applyFill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21" fillId="2" borderId="26" xfId="0" applyFont="1" applyFill="1" applyBorder="1" applyAlignment="1">
      <alignment horizontal="left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" fillId="6" borderId="37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1" fillId="8" borderId="37" xfId="0" applyFont="1" applyFill="1" applyBorder="1" applyAlignment="1">
      <alignment horizontal="center" vertical="center"/>
    </xf>
    <xf numFmtId="0" fontId="1" fillId="8" borderId="42" xfId="0" applyFont="1" applyFill="1" applyBorder="1" applyAlignment="1">
      <alignment horizontal="center" vertical="center"/>
    </xf>
    <xf numFmtId="0" fontId="1" fillId="8" borderId="34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2" fillId="4" borderId="57" xfId="0" applyFont="1" applyFill="1" applyBorder="1" applyAlignment="1">
      <alignment horizontal="center" vertical="center"/>
    </xf>
    <xf numFmtId="0" fontId="22" fillId="4" borderId="52" xfId="0" applyFont="1" applyFill="1" applyBorder="1" applyAlignment="1">
      <alignment horizontal="center" vertical="center"/>
    </xf>
    <xf numFmtId="0" fontId="22" fillId="4" borderId="58" xfId="0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/>
    </xf>
    <xf numFmtId="0" fontId="22" fillId="4" borderId="22" xfId="0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0" fontId="22" fillId="4" borderId="40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49" xfId="0" applyFont="1" applyBorder="1" applyAlignment="1">
      <alignment horizontal="center"/>
    </xf>
    <xf numFmtId="0" fontId="22" fillId="0" borderId="23" xfId="0" applyFont="1" applyFill="1" applyBorder="1" applyAlignment="1">
      <alignment horizontal="center" vertical="center"/>
    </xf>
    <xf numFmtId="0" fontId="22" fillId="4" borderId="42" xfId="0" applyFont="1" applyFill="1" applyBorder="1" applyAlignment="1">
      <alignment horizontal="center"/>
    </xf>
    <xf numFmtId="0" fontId="22" fillId="4" borderId="49" xfId="0" applyFont="1" applyFill="1" applyBorder="1" applyAlignment="1">
      <alignment horizontal="center"/>
    </xf>
    <xf numFmtId="0" fontId="22" fillId="0" borderId="31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0" fontId="22" fillId="4" borderId="7" xfId="0" applyFont="1" applyFill="1" applyBorder="1"/>
    <xf numFmtId="0" fontId="22" fillId="4" borderId="7" xfId="0" applyFont="1" applyFill="1" applyBorder="1" applyAlignment="1">
      <alignment vertical="center"/>
    </xf>
    <xf numFmtId="0" fontId="22" fillId="4" borderId="26" xfId="0" applyFont="1" applyFill="1" applyBorder="1" applyAlignment="1">
      <alignment vertical="center"/>
    </xf>
    <xf numFmtId="0" fontId="22" fillId="0" borderId="7" xfId="0" applyFont="1" applyBorder="1"/>
    <xf numFmtId="0" fontId="22" fillId="0" borderId="9" xfId="0" applyFont="1" applyFill="1" applyBorder="1" applyAlignment="1">
      <alignment vertical="center"/>
    </xf>
    <xf numFmtId="0" fontId="22" fillId="6" borderId="7" xfId="0" applyFont="1" applyFill="1" applyBorder="1" applyAlignment="1">
      <alignment vertical="center"/>
    </xf>
    <xf numFmtId="0" fontId="22" fillId="0" borderId="2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22" fillId="0" borderId="39" xfId="0" applyFont="1" applyBorder="1" applyAlignment="1">
      <alignment horizontal="left" vertical="center"/>
    </xf>
    <xf numFmtId="0" fontId="22" fillId="0" borderId="14" xfId="0" applyFont="1" applyFill="1" applyBorder="1" applyAlignment="1">
      <alignment vertical="center"/>
    </xf>
    <xf numFmtId="0" fontId="22" fillId="0" borderId="14" xfId="0" applyFont="1" applyBorder="1"/>
    <xf numFmtId="0" fontId="10" fillId="0" borderId="15" xfId="0" applyFont="1" applyBorder="1" applyAlignment="1">
      <alignment horizontal="center" vertical="center"/>
    </xf>
    <xf numFmtId="0" fontId="22" fillId="0" borderId="15" xfId="0" applyFont="1" applyBorder="1"/>
    <xf numFmtId="0" fontId="16" fillId="2" borderId="7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16" fillId="0" borderId="14" xfId="0" applyFont="1" applyFill="1" applyBorder="1" applyAlignment="1">
      <alignment vertical="center"/>
    </xf>
    <xf numFmtId="0" fontId="23" fillId="2" borderId="7" xfId="0" applyFont="1" applyFill="1" applyBorder="1"/>
    <xf numFmtId="0" fontId="16" fillId="0" borderId="14" xfId="0" applyFont="1" applyBorder="1"/>
    <xf numFmtId="0" fontId="16" fillId="0" borderId="15" xfId="0" applyFont="1" applyBorder="1"/>
    <xf numFmtId="0" fontId="23" fillId="2" borderId="9" xfId="0" applyFont="1" applyFill="1" applyBorder="1"/>
    <xf numFmtId="0" fontId="16" fillId="0" borderId="5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7" xfId="0" applyFont="1" applyBorder="1"/>
    <xf numFmtId="0" fontId="16" fillId="0" borderId="9" xfId="0" applyFont="1" applyBorder="1"/>
    <xf numFmtId="0" fontId="5" fillId="6" borderId="54" xfId="0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vertical="center"/>
    </xf>
    <xf numFmtId="0" fontId="23" fillId="8" borderId="7" xfId="0" applyFont="1" applyFill="1" applyBorder="1"/>
    <xf numFmtId="0" fontId="16" fillId="6" borderId="14" xfId="0" applyFont="1" applyFill="1" applyBorder="1"/>
    <xf numFmtId="0" fontId="23" fillId="6" borderId="7" xfId="0" applyFont="1" applyFill="1" applyBorder="1"/>
    <xf numFmtId="0" fontId="16" fillId="5" borderId="15" xfId="0" applyFont="1" applyFill="1" applyBorder="1"/>
    <xf numFmtId="0" fontId="23" fillId="5" borderId="9" xfId="0" applyFont="1" applyFill="1" applyBorder="1"/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8" borderId="49" xfId="0" applyFont="1" applyFill="1" applyBorder="1" applyAlignment="1">
      <alignment horizontal="center" vertical="center"/>
    </xf>
    <xf numFmtId="0" fontId="5" fillId="6" borderId="49" xfId="0" applyFont="1" applyFill="1" applyBorder="1" applyAlignment="1">
      <alignment horizontal="center" vertical="center"/>
    </xf>
    <xf numFmtId="0" fontId="5" fillId="5" borderId="5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6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left" vertical="center"/>
    </xf>
    <xf numFmtId="0" fontId="16" fillId="6" borderId="15" xfId="0" applyFont="1" applyFill="1" applyBorder="1" applyAlignment="1">
      <alignment horizontal="left" vertical="center"/>
    </xf>
    <xf numFmtId="0" fontId="21" fillId="6" borderId="9" xfId="0" applyFont="1" applyFill="1" applyBorder="1"/>
    <xf numFmtId="0" fontId="0" fillId="6" borderId="32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left" vertical="center"/>
    </xf>
    <xf numFmtId="0" fontId="21" fillId="5" borderId="7" xfId="0" applyFont="1" applyFill="1" applyBorder="1"/>
    <xf numFmtId="0" fontId="0" fillId="5" borderId="31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left" vertical="center"/>
    </xf>
    <xf numFmtId="0" fontId="2" fillId="6" borderId="30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left" vertical="center"/>
    </xf>
    <xf numFmtId="0" fontId="2" fillId="6" borderId="31" xfId="0" applyFont="1" applyFill="1" applyBorder="1" applyAlignment="1">
      <alignment horizontal="center" vertical="center"/>
    </xf>
    <xf numFmtId="0" fontId="0" fillId="6" borderId="5" xfId="0" applyFill="1" applyBorder="1" applyAlignment="1">
      <alignment vertical="center"/>
    </xf>
    <xf numFmtId="0" fontId="16" fillId="6" borderId="4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opLeftCell="A4" zoomScaleNormal="100" workbookViewId="0">
      <selection activeCell="C22" sqref="C22"/>
    </sheetView>
  </sheetViews>
  <sheetFormatPr defaultRowHeight="15"/>
  <cols>
    <col min="1" max="1" width="3.42578125" bestFit="1" customWidth="1"/>
    <col min="2" max="2" width="21" bestFit="1" customWidth="1"/>
    <col min="3" max="3" width="28.28515625" bestFit="1" customWidth="1"/>
    <col min="4" max="9" width="9.140625" style="9"/>
  </cols>
  <sheetData>
    <row r="1" spans="1:11" ht="19.5" thickBot="1">
      <c r="A1" s="142" t="s">
        <v>58</v>
      </c>
      <c r="B1" s="143"/>
      <c r="C1" s="143"/>
      <c r="D1" s="143"/>
      <c r="E1" s="143"/>
      <c r="F1" s="143"/>
      <c r="G1" s="143"/>
      <c r="H1" s="143"/>
      <c r="I1" s="143"/>
      <c r="J1" s="20"/>
    </row>
    <row r="2" spans="1:11" ht="16.5" thickBot="1">
      <c r="A2" s="1" t="s">
        <v>0</v>
      </c>
      <c r="B2" s="2" t="s">
        <v>1</v>
      </c>
      <c r="C2" s="3" t="s">
        <v>2</v>
      </c>
      <c r="D2" s="2" t="s">
        <v>11</v>
      </c>
      <c r="E2" s="3" t="s">
        <v>3</v>
      </c>
      <c r="F2" s="2" t="s">
        <v>4</v>
      </c>
      <c r="G2" s="4" t="s">
        <v>5</v>
      </c>
      <c r="H2" s="7" t="s">
        <v>6</v>
      </c>
      <c r="I2" s="8" t="s">
        <v>12</v>
      </c>
    </row>
    <row r="3" spans="1:11">
      <c r="A3" s="94">
        <v>1</v>
      </c>
      <c r="B3" s="115" t="s">
        <v>86</v>
      </c>
      <c r="C3" s="180" t="s">
        <v>84</v>
      </c>
      <c r="D3" s="121"/>
      <c r="E3" s="96"/>
      <c r="F3" s="96" t="s">
        <v>61</v>
      </c>
      <c r="G3" s="96" t="s">
        <v>61</v>
      </c>
      <c r="H3" s="122" t="s">
        <v>61</v>
      </c>
      <c r="I3" s="41" t="s">
        <v>61</v>
      </c>
      <c r="J3" s="45"/>
      <c r="K3" s="20"/>
    </row>
    <row r="4" spans="1:11">
      <c r="A4" s="19">
        <v>2</v>
      </c>
      <c r="B4" s="98" t="s">
        <v>78</v>
      </c>
      <c r="C4" s="284" t="s">
        <v>83</v>
      </c>
      <c r="D4" s="291"/>
      <c r="E4" s="60" t="s">
        <v>61</v>
      </c>
      <c r="F4" s="60" t="s">
        <v>61</v>
      </c>
      <c r="G4" s="60" t="s">
        <v>61</v>
      </c>
      <c r="H4" s="123"/>
      <c r="I4" s="42" t="s">
        <v>61</v>
      </c>
      <c r="J4" s="45"/>
      <c r="K4" s="20"/>
    </row>
    <row r="5" spans="1:11">
      <c r="A5" s="19">
        <v>3</v>
      </c>
      <c r="B5" s="98" t="s">
        <v>77</v>
      </c>
      <c r="C5" s="29" t="s">
        <v>84</v>
      </c>
      <c r="D5" s="291"/>
      <c r="E5" s="60" t="s">
        <v>61</v>
      </c>
      <c r="F5" s="60" t="s">
        <v>61</v>
      </c>
      <c r="G5" s="60" t="s">
        <v>61</v>
      </c>
      <c r="H5" s="123"/>
      <c r="I5" s="42" t="s">
        <v>61</v>
      </c>
    </row>
    <row r="6" spans="1:11">
      <c r="A6" s="19">
        <v>4</v>
      </c>
      <c r="B6" s="98" t="s">
        <v>10</v>
      </c>
      <c r="C6" s="290" t="s">
        <v>81</v>
      </c>
      <c r="D6" s="291"/>
      <c r="E6" s="60" t="s">
        <v>61</v>
      </c>
      <c r="F6" s="60" t="s">
        <v>61</v>
      </c>
      <c r="G6" s="60" t="s">
        <v>61</v>
      </c>
      <c r="H6" s="123"/>
      <c r="I6" s="42" t="s">
        <v>61</v>
      </c>
    </row>
    <row r="7" spans="1:11">
      <c r="A7" s="19">
        <v>5</v>
      </c>
      <c r="B7" s="98" t="s">
        <v>65</v>
      </c>
      <c r="C7" s="116" t="s">
        <v>85</v>
      </c>
      <c r="D7" s="291"/>
      <c r="E7" s="60"/>
      <c r="F7" s="60" t="s">
        <v>61</v>
      </c>
      <c r="G7" s="60" t="s">
        <v>61</v>
      </c>
      <c r="H7" s="123" t="s">
        <v>61</v>
      </c>
      <c r="I7" s="42" t="s">
        <v>61</v>
      </c>
    </row>
    <row r="8" spans="1:11">
      <c r="A8" s="19">
        <v>6</v>
      </c>
      <c r="B8" s="98" t="s">
        <v>62</v>
      </c>
      <c r="C8" s="284" t="s">
        <v>83</v>
      </c>
      <c r="D8" s="291" t="s">
        <v>61</v>
      </c>
      <c r="E8" s="60" t="s">
        <v>61</v>
      </c>
      <c r="F8" s="60" t="s">
        <v>60</v>
      </c>
      <c r="G8" s="60"/>
      <c r="H8" s="123"/>
      <c r="I8" s="42" t="s">
        <v>61</v>
      </c>
    </row>
    <row r="9" spans="1:11">
      <c r="A9" s="19">
        <v>7</v>
      </c>
      <c r="B9" s="98" t="s">
        <v>68</v>
      </c>
      <c r="C9" s="29" t="s">
        <v>84</v>
      </c>
      <c r="D9" s="291"/>
      <c r="E9" s="60" t="s">
        <v>61</v>
      </c>
      <c r="F9" s="60" t="s">
        <v>61</v>
      </c>
      <c r="G9" s="60" t="s">
        <v>61</v>
      </c>
      <c r="H9" s="123"/>
      <c r="I9" s="42" t="s">
        <v>61</v>
      </c>
    </row>
    <row r="10" spans="1:11">
      <c r="A10" s="19">
        <v>8</v>
      </c>
      <c r="B10" s="98" t="s">
        <v>74</v>
      </c>
      <c r="C10" s="284" t="s">
        <v>83</v>
      </c>
      <c r="D10" s="291" t="s">
        <v>61</v>
      </c>
      <c r="E10" s="60" t="s">
        <v>61</v>
      </c>
      <c r="F10" s="60" t="s">
        <v>61</v>
      </c>
      <c r="G10" s="60"/>
      <c r="H10" s="123"/>
      <c r="I10" s="42" t="s">
        <v>61</v>
      </c>
    </row>
    <row r="11" spans="1:11">
      <c r="A11" s="19">
        <v>9</v>
      </c>
      <c r="B11" s="98" t="s">
        <v>9</v>
      </c>
      <c r="C11" s="284" t="s">
        <v>83</v>
      </c>
      <c r="D11" s="291"/>
      <c r="E11" s="60"/>
      <c r="F11" s="60" t="s">
        <v>61</v>
      </c>
      <c r="G11" s="60" t="s">
        <v>61</v>
      </c>
      <c r="H11" s="123" t="s">
        <v>61</v>
      </c>
      <c r="I11" s="42" t="s">
        <v>61</v>
      </c>
    </row>
    <row r="12" spans="1:11">
      <c r="A12" s="19">
        <v>10</v>
      </c>
      <c r="B12" s="98" t="s">
        <v>48</v>
      </c>
      <c r="C12" s="284" t="s">
        <v>83</v>
      </c>
      <c r="D12" s="291"/>
      <c r="E12" s="60" t="s">
        <v>61</v>
      </c>
      <c r="F12" s="60" t="s">
        <v>60</v>
      </c>
      <c r="G12" s="60" t="s">
        <v>61</v>
      </c>
      <c r="H12" s="123"/>
      <c r="I12" s="42" t="s">
        <v>61</v>
      </c>
    </row>
    <row r="13" spans="1:11">
      <c r="A13" s="19">
        <v>11</v>
      </c>
      <c r="B13" s="98" t="s">
        <v>49</v>
      </c>
      <c r="C13" s="367" t="s">
        <v>84</v>
      </c>
      <c r="D13" s="291"/>
      <c r="E13" s="60"/>
      <c r="F13" s="60" t="s">
        <v>61</v>
      </c>
      <c r="G13" s="60" t="s">
        <v>61</v>
      </c>
      <c r="H13" s="123" t="s">
        <v>61</v>
      </c>
      <c r="I13" s="42" t="s">
        <v>61</v>
      </c>
    </row>
    <row r="14" spans="1:11">
      <c r="A14" s="19">
        <v>12</v>
      </c>
      <c r="B14" s="98" t="s">
        <v>8</v>
      </c>
      <c r="C14" s="284" t="s">
        <v>83</v>
      </c>
      <c r="D14" s="291"/>
      <c r="E14" s="60"/>
      <c r="F14" s="60" t="s">
        <v>60</v>
      </c>
      <c r="G14" s="60" t="s">
        <v>61</v>
      </c>
      <c r="H14" s="123" t="s">
        <v>61</v>
      </c>
      <c r="I14" s="42" t="s">
        <v>61</v>
      </c>
    </row>
    <row r="15" spans="1:11">
      <c r="A15" s="19">
        <v>13</v>
      </c>
      <c r="B15" s="98" t="s">
        <v>70</v>
      </c>
      <c r="C15" s="284" t="s">
        <v>83</v>
      </c>
      <c r="D15" s="291"/>
      <c r="E15" s="60"/>
      <c r="F15" s="60" t="s">
        <v>61</v>
      </c>
      <c r="G15" s="60" t="s">
        <v>61</v>
      </c>
      <c r="H15" s="123" t="s">
        <v>61</v>
      </c>
      <c r="I15" s="42" t="s">
        <v>61</v>
      </c>
    </row>
    <row r="16" spans="1:11">
      <c r="A16" s="19">
        <v>14</v>
      </c>
      <c r="B16" s="98" t="s">
        <v>71</v>
      </c>
      <c r="C16" s="284" t="s">
        <v>83</v>
      </c>
      <c r="D16" s="291"/>
      <c r="E16" s="60" t="s">
        <v>61</v>
      </c>
      <c r="F16" s="60" t="s">
        <v>61</v>
      </c>
      <c r="G16" s="60" t="s">
        <v>61</v>
      </c>
      <c r="H16" s="123"/>
      <c r="I16" s="42" t="s">
        <v>61</v>
      </c>
    </row>
    <row r="17" spans="1:11">
      <c r="A17" s="19">
        <v>15</v>
      </c>
      <c r="B17" s="98" t="s">
        <v>63</v>
      </c>
      <c r="C17" s="29" t="s">
        <v>84</v>
      </c>
      <c r="D17" s="291"/>
      <c r="E17" s="60" t="s">
        <v>61</v>
      </c>
      <c r="F17" s="60" t="s">
        <v>60</v>
      </c>
      <c r="G17" s="60" t="s">
        <v>61</v>
      </c>
      <c r="H17" s="123"/>
      <c r="I17" s="42" t="s">
        <v>61</v>
      </c>
    </row>
    <row r="18" spans="1:11">
      <c r="A18" s="19">
        <v>16</v>
      </c>
      <c r="B18" s="98" t="s">
        <v>66</v>
      </c>
      <c r="C18" s="116" t="s">
        <v>85</v>
      </c>
      <c r="D18" s="291" t="s">
        <v>61</v>
      </c>
      <c r="E18" s="60" t="s">
        <v>61</v>
      </c>
      <c r="F18" s="60" t="s">
        <v>61</v>
      </c>
      <c r="G18" s="60" t="s">
        <v>61</v>
      </c>
      <c r="H18" s="123"/>
      <c r="I18" s="42" t="s">
        <v>61</v>
      </c>
    </row>
    <row r="19" spans="1:11">
      <c r="A19" s="19">
        <v>17</v>
      </c>
      <c r="B19" s="98" t="s">
        <v>69</v>
      </c>
      <c r="C19" s="29" t="s">
        <v>84</v>
      </c>
      <c r="D19" s="291" t="s">
        <v>61</v>
      </c>
      <c r="E19" s="60"/>
      <c r="F19" s="60" t="s">
        <v>61</v>
      </c>
      <c r="G19" s="60" t="s">
        <v>61</v>
      </c>
      <c r="H19" s="123" t="s">
        <v>61</v>
      </c>
      <c r="I19" s="42" t="s">
        <v>61</v>
      </c>
    </row>
    <row r="20" spans="1:11">
      <c r="A20" s="19">
        <v>18</v>
      </c>
      <c r="B20" s="18" t="s">
        <v>7</v>
      </c>
      <c r="C20" s="284" t="s">
        <v>83</v>
      </c>
      <c r="D20" s="291"/>
      <c r="E20" s="60"/>
      <c r="F20" s="60" t="s">
        <v>60</v>
      </c>
      <c r="G20" s="60" t="s">
        <v>61</v>
      </c>
      <c r="H20" s="123" t="s">
        <v>61</v>
      </c>
      <c r="I20" s="42" t="s">
        <v>61</v>
      </c>
    </row>
    <row r="21" spans="1:11">
      <c r="A21" s="19">
        <v>19</v>
      </c>
      <c r="B21" s="98" t="s">
        <v>76</v>
      </c>
      <c r="C21" s="29" t="s">
        <v>84</v>
      </c>
      <c r="D21" s="291"/>
      <c r="E21" s="60" t="s">
        <v>61</v>
      </c>
      <c r="F21" s="60" t="s">
        <v>61</v>
      </c>
      <c r="G21" s="60" t="s">
        <v>61</v>
      </c>
      <c r="H21" s="123"/>
      <c r="I21" s="42" t="s">
        <v>61</v>
      </c>
      <c r="J21" s="45"/>
      <c r="K21" s="20"/>
    </row>
    <row r="22" spans="1:11">
      <c r="A22" s="19">
        <v>20</v>
      </c>
      <c r="B22" s="98" t="s">
        <v>75</v>
      </c>
      <c r="C22" s="306" t="s">
        <v>82</v>
      </c>
      <c r="D22" s="291"/>
      <c r="E22" s="60"/>
      <c r="F22" s="60" t="s">
        <v>61</v>
      </c>
      <c r="G22" s="60" t="s">
        <v>61</v>
      </c>
      <c r="H22" s="123" t="s">
        <v>61</v>
      </c>
      <c r="I22" s="42" t="s">
        <v>61</v>
      </c>
    </row>
    <row r="23" spans="1:11">
      <c r="A23" s="19">
        <v>21</v>
      </c>
      <c r="B23" s="98" t="s">
        <v>47</v>
      </c>
      <c r="C23" s="284" t="s">
        <v>83</v>
      </c>
      <c r="D23" s="291"/>
      <c r="E23" s="60" t="s">
        <v>61</v>
      </c>
      <c r="F23" s="60" t="s">
        <v>61</v>
      </c>
      <c r="G23" s="60" t="s">
        <v>61</v>
      </c>
      <c r="H23" s="123"/>
      <c r="I23" s="42" t="s">
        <v>61</v>
      </c>
    </row>
    <row r="24" spans="1:11">
      <c r="A24" s="19">
        <v>22</v>
      </c>
      <c r="B24" s="98" t="s">
        <v>53</v>
      </c>
      <c r="C24" s="290" t="s">
        <v>79</v>
      </c>
      <c r="D24" s="291"/>
      <c r="E24" s="60"/>
      <c r="F24" s="60" t="s">
        <v>61</v>
      </c>
      <c r="G24" s="60" t="s">
        <v>61</v>
      </c>
      <c r="H24" s="123" t="s">
        <v>61</v>
      </c>
      <c r="I24" s="42" t="s">
        <v>61</v>
      </c>
    </row>
    <row r="25" spans="1:11">
      <c r="A25" s="19">
        <v>23</v>
      </c>
      <c r="B25" s="98" t="s">
        <v>72</v>
      </c>
      <c r="C25" s="306" t="s">
        <v>82</v>
      </c>
      <c r="D25" s="291"/>
      <c r="E25" s="60"/>
      <c r="F25" s="60" t="s">
        <v>61</v>
      </c>
      <c r="G25" s="60" t="s">
        <v>61</v>
      </c>
      <c r="H25" s="123" t="s">
        <v>61</v>
      </c>
      <c r="I25" s="42" t="s">
        <v>61</v>
      </c>
    </row>
    <row r="26" spans="1:11">
      <c r="A26" s="19">
        <v>24</v>
      </c>
      <c r="B26" s="98" t="s">
        <v>52</v>
      </c>
      <c r="C26" s="284" t="s">
        <v>83</v>
      </c>
      <c r="D26" s="291"/>
      <c r="E26" s="60"/>
      <c r="F26" s="60" t="s">
        <v>60</v>
      </c>
      <c r="G26" s="60" t="s">
        <v>61</v>
      </c>
      <c r="H26" s="123" t="s">
        <v>61</v>
      </c>
      <c r="I26" s="42" t="s">
        <v>61</v>
      </c>
    </row>
    <row r="27" spans="1:11" ht="15.75" thickBot="1">
      <c r="A27" s="21">
        <v>25</v>
      </c>
      <c r="B27" s="99" t="s">
        <v>67</v>
      </c>
      <c r="C27" s="283" t="s">
        <v>83</v>
      </c>
      <c r="D27" s="292"/>
      <c r="E27" s="97"/>
      <c r="F27" s="97" t="s">
        <v>61</v>
      </c>
      <c r="G27" s="97" t="s">
        <v>61</v>
      </c>
      <c r="H27" s="124" t="s">
        <v>61</v>
      </c>
      <c r="I27" s="43" t="s">
        <v>61</v>
      </c>
    </row>
  </sheetData>
  <sortState ref="B3:I27">
    <sortCondition ref="B3:B27"/>
  </sortState>
  <mergeCells count="1">
    <mergeCell ref="A1:I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33"/>
  <sheetViews>
    <sheetView topLeftCell="D1" zoomScale="80" zoomScaleNormal="80" workbookViewId="0">
      <selection activeCell="S17" sqref="S17"/>
    </sheetView>
  </sheetViews>
  <sheetFormatPr defaultRowHeight="15"/>
  <cols>
    <col min="1" max="1" width="3.42578125" customWidth="1"/>
    <col min="2" max="3" width="17.5703125" bestFit="1" customWidth="1"/>
    <col min="4" max="15" width="8" customWidth="1"/>
    <col min="17" max="17" width="19.28515625" bestFit="1" customWidth="1"/>
  </cols>
  <sheetData>
    <row r="1" spans="1:21" ht="21">
      <c r="E1" s="148" t="s">
        <v>32</v>
      </c>
      <c r="F1" s="148"/>
      <c r="G1" s="148"/>
      <c r="H1" s="148"/>
      <c r="I1" s="148"/>
      <c r="J1" s="148"/>
      <c r="K1" s="148"/>
    </row>
    <row r="2" spans="1:21" ht="15.75" thickBot="1"/>
    <row r="3" spans="1:21" ht="19.5" thickBot="1">
      <c r="A3" s="175" t="s">
        <v>33</v>
      </c>
      <c r="B3" s="176"/>
      <c r="C3" s="177"/>
      <c r="D3" s="9"/>
      <c r="Q3" s="172" t="s">
        <v>80</v>
      </c>
      <c r="R3" s="173"/>
      <c r="S3" s="173"/>
      <c r="T3" s="173"/>
      <c r="U3" s="174"/>
    </row>
    <row r="4" spans="1:21" ht="16.5" thickBot="1">
      <c r="A4" s="25" t="s">
        <v>0</v>
      </c>
      <c r="B4" s="26" t="s">
        <v>15</v>
      </c>
      <c r="C4" s="137" t="s">
        <v>2</v>
      </c>
      <c r="D4" s="135" t="s">
        <v>16</v>
      </c>
      <c r="E4" s="137" t="s">
        <v>17</v>
      </c>
      <c r="F4" s="135" t="s">
        <v>18</v>
      </c>
      <c r="G4" s="137" t="s">
        <v>19</v>
      </c>
      <c r="H4" s="213" t="s">
        <v>20</v>
      </c>
      <c r="I4" s="137" t="s">
        <v>23</v>
      </c>
      <c r="J4" s="135" t="s">
        <v>24</v>
      </c>
      <c r="K4" s="137" t="s">
        <v>25</v>
      </c>
      <c r="L4" s="135" t="s">
        <v>26</v>
      </c>
      <c r="M4" s="214" t="s">
        <v>27</v>
      </c>
      <c r="N4" s="135" t="s">
        <v>34</v>
      </c>
      <c r="O4" s="56"/>
      <c r="Q4" s="1" t="s">
        <v>1</v>
      </c>
      <c r="R4" s="2" t="s">
        <v>3</v>
      </c>
      <c r="S4" s="3" t="s">
        <v>4</v>
      </c>
      <c r="T4" s="2" t="s">
        <v>5</v>
      </c>
      <c r="U4" s="4" t="s">
        <v>21</v>
      </c>
    </row>
    <row r="5" spans="1:21" ht="15.75">
      <c r="A5" s="556">
        <v>1</v>
      </c>
      <c r="B5" s="557" t="s">
        <v>76</v>
      </c>
      <c r="C5" s="274" t="s">
        <v>84</v>
      </c>
      <c r="D5" s="182">
        <v>45</v>
      </c>
      <c r="E5" s="183">
        <v>50</v>
      </c>
      <c r="F5" s="183">
        <v>50</v>
      </c>
      <c r="G5" s="183">
        <v>60</v>
      </c>
      <c r="H5" s="183">
        <v>55</v>
      </c>
      <c r="I5" s="183">
        <v>45</v>
      </c>
      <c r="J5" s="183">
        <v>50</v>
      </c>
      <c r="K5" s="183">
        <v>40</v>
      </c>
      <c r="L5" s="183">
        <v>20</v>
      </c>
      <c r="M5" s="184">
        <v>35</v>
      </c>
      <c r="N5" s="28">
        <f>SUM(D5:M5)</f>
        <v>450</v>
      </c>
      <c r="O5" s="63"/>
      <c r="Q5" s="616" t="s">
        <v>71</v>
      </c>
      <c r="R5" s="617">
        <v>545</v>
      </c>
      <c r="S5" s="373">
        <v>370</v>
      </c>
      <c r="T5" s="374">
        <v>270</v>
      </c>
      <c r="U5" s="618">
        <f>SUM(R5:T5)</f>
        <v>1185</v>
      </c>
    </row>
    <row r="6" spans="1:21" ht="15.75">
      <c r="A6" s="558">
        <v>2</v>
      </c>
      <c r="B6" s="559" t="s">
        <v>77</v>
      </c>
      <c r="C6" s="275" t="s">
        <v>84</v>
      </c>
      <c r="D6" s="185">
        <v>50</v>
      </c>
      <c r="E6" s="181">
        <v>45</v>
      </c>
      <c r="F6" s="181">
        <v>45</v>
      </c>
      <c r="G6" s="181">
        <v>45</v>
      </c>
      <c r="H6" s="181">
        <v>40</v>
      </c>
      <c r="I6" s="181">
        <v>25</v>
      </c>
      <c r="J6" s="181">
        <v>35</v>
      </c>
      <c r="K6" s="181">
        <v>35</v>
      </c>
      <c r="L6" s="181">
        <v>55</v>
      </c>
      <c r="M6" s="186">
        <v>55</v>
      </c>
      <c r="N6" s="189">
        <f t="shared" ref="N6:N9" si="0">SUM(D6:M6)</f>
        <v>430</v>
      </c>
      <c r="O6" s="63"/>
      <c r="Q6" s="619" t="s">
        <v>47</v>
      </c>
      <c r="R6" s="620">
        <v>485</v>
      </c>
      <c r="S6" s="198">
        <v>400</v>
      </c>
      <c r="T6" s="313">
        <v>265</v>
      </c>
      <c r="U6" s="301">
        <f>SUM(R6:T6)</f>
        <v>1150</v>
      </c>
    </row>
    <row r="7" spans="1:21" ht="15.75">
      <c r="A7" s="558">
        <v>3</v>
      </c>
      <c r="B7" s="560" t="s">
        <v>78</v>
      </c>
      <c r="C7" s="266" t="s">
        <v>83</v>
      </c>
      <c r="D7" s="185">
        <v>20</v>
      </c>
      <c r="E7" s="181">
        <v>55</v>
      </c>
      <c r="F7" s="181">
        <v>55</v>
      </c>
      <c r="G7" s="181">
        <v>25</v>
      </c>
      <c r="H7" s="181">
        <v>55</v>
      </c>
      <c r="I7" s="181">
        <v>55</v>
      </c>
      <c r="J7" s="181">
        <v>45</v>
      </c>
      <c r="K7" s="181">
        <v>55</v>
      </c>
      <c r="L7" s="181">
        <v>45</v>
      </c>
      <c r="M7" s="186">
        <v>45</v>
      </c>
      <c r="N7" s="189">
        <f t="shared" si="0"/>
        <v>455</v>
      </c>
      <c r="O7" s="63"/>
      <c r="Q7" s="504" t="s">
        <v>78</v>
      </c>
      <c r="R7" s="620">
        <v>495</v>
      </c>
      <c r="S7" s="198">
        <v>350</v>
      </c>
      <c r="T7" s="313">
        <v>0</v>
      </c>
      <c r="U7" s="301">
        <f>SUM(R7:T7)</f>
        <v>845</v>
      </c>
    </row>
    <row r="8" spans="1:21" ht="15.75">
      <c r="A8" s="558">
        <v>4</v>
      </c>
      <c r="B8" s="561" t="s">
        <v>47</v>
      </c>
      <c r="C8" s="266" t="s">
        <v>83</v>
      </c>
      <c r="D8" s="185">
        <v>30</v>
      </c>
      <c r="E8" s="181">
        <v>55</v>
      </c>
      <c r="F8" s="181">
        <v>55</v>
      </c>
      <c r="G8" s="181">
        <v>55</v>
      </c>
      <c r="H8" s="181">
        <v>55</v>
      </c>
      <c r="I8" s="181">
        <v>60</v>
      </c>
      <c r="J8" s="181">
        <v>50</v>
      </c>
      <c r="K8" s="181">
        <v>55</v>
      </c>
      <c r="L8" s="181">
        <v>45</v>
      </c>
      <c r="M8" s="186">
        <v>50</v>
      </c>
      <c r="N8" s="189">
        <f t="shared" si="0"/>
        <v>510</v>
      </c>
      <c r="O8" s="63"/>
      <c r="Q8" s="619" t="s">
        <v>76</v>
      </c>
      <c r="R8" s="452">
        <v>375</v>
      </c>
      <c r="S8" s="198">
        <v>330</v>
      </c>
      <c r="T8" s="313">
        <v>130</v>
      </c>
      <c r="U8" s="301">
        <f>SUM(R8:T8)</f>
        <v>835</v>
      </c>
    </row>
    <row r="9" spans="1:21" ht="16.5" thickBot="1">
      <c r="A9" s="562">
        <v>5</v>
      </c>
      <c r="B9" s="563" t="s">
        <v>71</v>
      </c>
      <c r="C9" s="280" t="s">
        <v>83</v>
      </c>
      <c r="D9" s="187">
        <v>50</v>
      </c>
      <c r="E9" s="61">
        <v>50</v>
      </c>
      <c r="F9" s="61">
        <v>55</v>
      </c>
      <c r="G9" s="61">
        <v>50</v>
      </c>
      <c r="H9" s="61">
        <v>55</v>
      </c>
      <c r="I9" s="61">
        <v>60</v>
      </c>
      <c r="J9" s="61">
        <v>55</v>
      </c>
      <c r="K9" s="61">
        <v>60</v>
      </c>
      <c r="L9" s="61">
        <v>50</v>
      </c>
      <c r="M9" s="188">
        <v>60</v>
      </c>
      <c r="N9" s="190">
        <f t="shared" si="0"/>
        <v>545</v>
      </c>
      <c r="O9" s="63"/>
      <c r="Q9" s="564" t="s">
        <v>68</v>
      </c>
      <c r="R9" s="209">
        <v>465</v>
      </c>
      <c r="S9" s="132">
        <v>245</v>
      </c>
      <c r="T9" s="210">
        <v>85</v>
      </c>
      <c r="U9" s="91">
        <f>SUM(R9:T9)</f>
        <v>795</v>
      </c>
    </row>
    <row r="10" spans="1:21" ht="15.75" thickBo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Q10" s="140" t="s">
        <v>10</v>
      </c>
      <c r="R10" s="209">
        <v>445</v>
      </c>
      <c r="S10" s="132">
        <v>265</v>
      </c>
      <c r="T10" s="210">
        <v>65</v>
      </c>
      <c r="U10" s="91">
        <f>SUM(R10:T10)</f>
        <v>775</v>
      </c>
    </row>
    <row r="11" spans="1:21" ht="19.5" thickBot="1">
      <c r="A11" s="175" t="s">
        <v>35</v>
      </c>
      <c r="B11" s="176"/>
      <c r="C11" s="177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Q11" s="564" t="s">
        <v>48</v>
      </c>
      <c r="R11" s="209">
        <v>515</v>
      </c>
      <c r="S11" s="95">
        <v>175</v>
      </c>
      <c r="T11" s="104">
        <v>70</v>
      </c>
      <c r="U11" s="91">
        <f>SUM(R11:T11)</f>
        <v>760</v>
      </c>
    </row>
    <row r="12" spans="1:21" ht="15.75" thickBot="1">
      <c r="A12" s="25" t="s">
        <v>0</v>
      </c>
      <c r="B12" s="26" t="s">
        <v>15</v>
      </c>
      <c r="C12" s="137" t="s">
        <v>2</v>
      </c>
      <c r="D12" s="135" t="s">
        <v>16</v>
      </c>
      <c r="E12" s="137" t="s">
        <v>17</v>
      </c>
      <c r="F12" s="135" t="s">
        <v>18</v>
      </c>
      <c r="G12" s="137" t="s">
        <v>19</v>
      </c>
      <c r="H12" s="213" t="s">
        <v>20</v>
      </c>
      <c r="I12" s="137" t="s">
        <v>23</v>
      </c>
      <c r="J12" s="135" t="s">
        <v>24</v>
      </c>
      <c r="K12" s="214" t="s">
        <v>25</v>
      </c>
      <c r="L12" s="135" t="s">
        <v>26</v>
      </c>
      <c r="M12" s="137" t="s">
        <v>27</v>
      </c>
      <c r="N12" s="135" t="s">
        <v>34</v>
      </c>
      <c r="O12" s="55" t="s">
        <v>59</v>
      </c>
      <c r="Q12" s="564" t="s">
        <v>63</v>
      </c>
      <c r="R12" s="209">
        <v>465</v>
      </c>
      <c r="S12" s="132">
        <v>275</v>
      </c>
      <c r="T12" s="210">
        <v>0</v>
      </c>
      <c r="U12" s="91">
        <f>SUM(R12:T12)</f>
        <v>740</v>
      </c>
    </row>
    <row r="13" spans="1:21" ht="15.75">
      <c r="A13" s="556">
        <v>1</v>
      </c>
      <c r="B13" s="567" t="s">
        <v>76</v>
      </c>
      <c r="C13" s="216" t="s">
        <v>84</v>
      </c>
      <c r="D13" s="182">
        <v>35</v>
      </c>
      <c r="E13" s="183">
        <v>30</v>
      </c>
      <c r="F13" s="183">
        <v>45</v>
      </c>
      <c r="G13" s="183">
        <v>55</v>
      </c>
      <c r="H13" s="183">
        <v>35</v>
      </c>
      <c r="I13" s="183">
        <v>10</v>
      </c>
      <c r="J13" s="183">
        <v>40</v>
      </c>
      <c r="K13" s="183">
        <v>35</v>
      </c>
      <c r="L13" s="183">
        <v>35</v>
      </c>
      <c r="M13" s="184">
        <v>25</v>
      </c>
      <c r="N13" s="28">
        <f>SUM(D13:M13)</f>
        <v>345</v>
      </c>
      <c r="O13" s="28">
        <f>SUM(N13+N5)</f>
        <v>795</v>
      </c>
      <c r="Q13" s="565" t="s">
        <v>77</v>
      </c>
      <c r="R13" s="211">
        <v>0</v>
      </c>
      <c r="S13" s="60">
        <v>320</v>
      </c>
      <c r="T13" s="123">
        <v>300</v>
      </c>
      <c r="U13" s="19">
        <f>SUM(R13:T13)</f>
        <v>620</v>
      </c>
    </row>
    <row r="14" spans="1:21" ht="16.5" thickBot="1">
      <c r="A14" s="558">
        <v>2</v>
      </c>
      <c r="B14" s="568" t="s">
        <v>77</v>
      </c>
      <c r="C14" s="217" t="s">
        <v>84</v>
      </c>
      <c r="D14" s="185">
        <v>50</v>
      </c>
      <c r="E14" s="181">
        <v>50</v>
      </c>
      <c r="F14" s="181">
        <v>45</v>
      </c>
      <c r="G14" s="181">
        <v>35</v>
      </c>
      <c r="H14" s="181">
        <v>30</v>
      </c>
      <c r="I14" s="181">
        <v>40</v>
      </c>
      <c r="J14" s="181">
        <v>25</v>
      </c>
      <c r="K14" s="181">
        <v>40</v>
      </c>
      <c r="L14" s="181">
        <v>30</v>
      </c>
      <c r="M14" s="186">
        <v>55</v>
      </c>
      <c r="N14" s="189">
        <f t="shared" ref="N14:N17" si="1">SUM(D14:M14)</f>
        <v>400</v>
      </c>
      <c r="O14" s="189">
        <f t="shared" ref="O14:O17" si="2">SUM(N6+N14)</f>
        <v>830</v>
      </c>
      <c r="Q14" s="566" t="s">
        <v>74</v>
      </c>
      <c r="R14" s="212">
        <v>420</v>
      </c>
      <c r="S14" s="102">
        <v>80</v>
      </c>
      <c r="T14" s="109">
        <v>0</v>
      </c>
      <c r="U14" s="92">
        <f>SUM(R14:T14)</f>
        <v>500</v>
      </c>
    </row>
    <row r="15" spans="1:21" ht="15.75">
      <c r="A15" s="558">
        <v>3</v>
      </c>
      <c r="B15" s="569" t="s">
        <v>78</v>
      </c>
      <c r="C15" s="570" t="s">
        <v>83</v>
      </c>
      <c r="D15" s="185">
        <v>45</v>
      </c>
      <c r="E15" s="181">
        <v>55</v>
      </c>
      <c r="F15" s="181">
        <v>45</v>
      </c>
      <c r="G15" s="181">
        <v>35</v>
      </c>
      <c r="H15" s="181">
        <v>35</v>
      </c>
      <c r="I15" s="181">
        <v>5</v>
      </c>
      <c r="J15" s="181">
        <v>25</v>
      </c>
      <c r="K15" s="181">
        <v>25</v>
      </c>
      <c r="L15" s="181">
        <v>15</v>
      </c>
      <c r="M15" s="186">
        <v>45</v>
      </c>
      <c r="N15" s="189">
        <f t="shared" si="1"/>
        <v>330</v>
      </c>
      <c r="O15" s="189">
        <f t="shared" si="2"/>
        <v>785</v>
      </c>
    </row>
    <row r="16" spans="1:21" ht="15.75">
      <c r="A16" s="558">
        <v>4</v>
      </c>
      <c r="B16" s="571" t="s">
        <v>47</v>
      </c>
      <c r="C16" s="570" t="s">
        <v>83</v>
      </c>
      <c r="D16" s="185">
        <v>50</v>
      </c>
      <c r="E16" s="181">
        <v>45</v>
      </c>
      <c r="F16" s="181">
        <v>45</v>
      </c>
      <c r="G16" s="181">
        <v>40</v>
      </c>
      <c r="H16" s="181">
        <v>50</v>
      </c>
      <c r="I16" s="181">
        <v>40</v>
      </c>
      <c r="J16" s="181">
        <v>50</v>
      </c>
      <c r="K16" s="181">
        <v>50</v>
      </c>
      <c r="L16" s="181">
        <v>55</v>
      </c>
      <c r="M16" s="186">
        <v>25</v>
      </c>
      <c r="N16" s="189">
        <f t="shared" si="1"/>
        <v>450</v>
      </c>
      <c r="O16" s="189">
        <f t="shared" si="2"/>
        <v>960</v>
      </c>
    </row>
    <row r="17" spans="1:15" ht="16.5" thickBot="1">
      <c r="A17" s="562">
        <v>5</v>
      </c>
      <c r="B17" s="572" t="s">
        <v>71</v>
      </c>
      <c r="C17" s="573" t="s">
        <v>83</v>
      </c>
      <c r="D17" s="187">
        <v>40</v>
      </c>
      <c r="E17" s="61">
        <v>30</v>
      </c>
      <c r="F17" s="61">
        <v>15</v>
      </c>
      <c r="G17" s="61">
        <v>25</v>
      </c>
      <c r="H17" s="61">
        <v>40</v>
      </c>
      <c r="I17" s="61">
        <v>50</v>
      </c>
      <c r="J17" s="61">
        <v>50</v>
      </c>
      <c r="K17" s="61">
        <v>45</v>
      </c>
      <c r="L17" s="61">
        <v>50</v>
      </c>
      <c r="M17" s="188">
        <v>45</v>
      </c>
      <c r="N17" s="190">
        <f t="shared" si="1"/>
        <v>390</v>
      </c>
      <c r="O17" s="190">
        <f t="shared" si="2"/>
        <v>935</v>
      </c>
    </row>
    <row r="18" spans="1:15" ht="15.75" thickBo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19.5" thickBot="1">
      <c r="A19" s="175" t="s">
        <v>36</v>
      </c>
      <c r="B19" s="176"/>
      <c r="C19" s="177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15.75" thickBot="1">
      <c r="A20" s="25" t="s">
        <v>0</v>
      </c>
      <c r="B20" s="26" t="s">
        <v>15</v>
      </c>
      <c r="C20" s="27" t="s">
        <v>2</v>
      </c>
      <c r="D20" s="135" t="s">
        <v>16</v>
      </c>
      <c r="E20" s="137" t="s">
        <v>17</v>
      </c>
      <c r="F20" s="135" t="s">
        <v>18</v>
      </c>
      <c r="G20" s="137" t="s">
        <v>19</v>
      </c>
      <c r="H20" s="135" t="s">
        <v>20</v>
      </c>
      <c r="I20" s="137" t="s">
        <v>23</v>
      </c>
      <c r="J20" s="135" t="s">
        <v>24</v>
      </c>
      <c r="K20" s="137" t="s">
        <v>25</v>
      </c>
      <c r="L20" s="135" t="s">
        <v>26</v>
      </c>
      <c r="M20" s="137" t="s">
        <v>27</v>
      </c>
      <c r="N20" s="135" t="s">
        <v>34</v>
      </c>
      <c r="O20" s="56"/>
    </row>
    <row r="21" spans="1:15" ht="15.75">
      <c r="A21" s="556">
        <v>1</v>
      </c>
      <c r="B21" s="574" t="s">
        <v>76</v>
      </c>
      <c r="C21" s="216" t="s">
        <v>84</v>
      </c>
      <c r="D21" s="182">
        <v>0</v>
      </c>
      <c r="E21" s="183">
        <v>0</v>
      </c>
      <c r="F21" s="183">
        <v>0</v>
      </c>
      <c r="G21" s="183">
        <v>0</v>
      </c>
      <c r="H21" s="183">
        <v>15</v>
      </c>
      <c r="I21" s="183">
        <v>20</v>
      </c>
      <c r="J21" s="183">
        <v>30</v>
      </c>
      <c r="K21" s="183">
        <v>15</v>
      </c>
      <c r="L21" s="183">
        <v>10</v>
      </c>
      <c r="M21" s="184">
        <v>15</v>
      </c>
      <c r="N21" s="28">
        <f>SUM(D21:M21)</f>
        <v>105</v>
      </c>
      <c r="O21" s="63"/>
    </row>
    <row r="22" spans="1:15" ht="15.75">
      <c r="A22" s="558">
        <v>2</v>
      </c>
      <c r="B22" s="575" t="s">
        <v>77</v>
      </c>
      <c r="C22" s="217" t="s">
        <v>84</v>
      </c>
      <c r="D22" s="185">
        <v>15</v>
      </c>
      <c r="E22" s="181">
        <v>35</v>
      </c>
      <c r="F22" s="181">
        <v>30</v>
      </c>
      <c r="G22" s="181">
        <v>10</v>
      </c>
      <c r="H22" s="181">
        <v>20</v>
      </c>
      <c r="I22" s="181">
        <v>45</v>
      </c>
      <c r="J22" s="181">
        <v>35</v>
      </c>
      <c r="K22" s="181">
        <v>55</v>
      </c>
      <c r="L22" s="181">
        <v>45</v>
      </c>
      <c r="M22" s="186">
        <v>35</v>
      </c>
      <c r="N22" s="189">
        <f t="shared" ref="N22:N25" si="3">SUM(D22:M22)</f>
        <v>325</v>
      </c>
      <c r="O22" s="63"/>
    </row>
    <row r="23" spans="1:15" ht="15.75">
      <c r="A23" s="558">
        <v>3</v>
      </c>
      <c r="B23" s="217" t="s">
        <v>78</v>
      </c>
      <c r="C23" s="570" t="s">
        <v>83</v>
      </c>
      <c r="D23" s="185">
        <v>25</v>
      </c>
      <c r="E23" s="181">
        <v>10</v>
      </c>
      <c r="F23" s="181">
        <v>25</v>
      </c>
      <c r="G23" s="181">
        <v>10</v>
      </c>
      <c r="H23" s="181">
        <v>5</v>
      </c>
      <c r="I23" s="181">
        <v>30</v>
      </c>
      <c r="J23" s="181">
        <v>30</v>
      </c>
      <c r="K23" s="181">
        <v>45</v>
      </c>
      <c r="L23" s="181">
        <v>15</v>
      </c>
      <c r="M23" s="186">
        <v>25</v>
      </c>
      <c r="N23" s="189">
        <f t="shared" si="3"/>
        <v>220</v>
      </c>
      <c r="O23" s="63"/>
    </row>
    <row r="24" spans="1:15" ht="15.75">
      <c r="A24" s="558">
        <v>4</v>
      </c>
      <c r="B24" s="576" t="s">
        <v>47</v>
      </c>
      <c r="C24" s="570" t="s">
        <v>83</v>
      </c>
      <c r="D24" s="185">
        <v>0</v>
      </c>
      <c r="E24" s="181">
        <v>10</v>
      </c>
      <c r="F24" s="181">
        <v>0</v>
      </c>
      <c r="G24" s="181">
        <v>40</v>
      </c>
      <c r="H24" s="181">
        <v>10</v>
      </c>
      <c r="I24" s="181">
        <v>35</v>
      </c>
      <c r="J24" s="181">
        <v>25</v>
      </c>
      <c r="K24" s="181">
        <v>35</v>
      </c>
      <c r="L24" s="181">
        <v>5</v>
      </c>
      <c r="M24" s="186">
        <v>40</v>
      </c>
      <c r="N24" s="189">
        <f t="shared" si="3"/>
        <v>200</v>
      </c>
      <c r="O24" s="63"/>
    </row>
    <row r="25" spans="1:15" ht="16.5" thickBot="1">
      <c r="A25" s="562">
        <v>5</v>
      </c>
      <c r="B25" s="577" t="s">
        <v>71</v>
      </c>
      <c r="C25" s="573" t="s">
        <v>83</v>
      </c>
      <c r="D25" s="187">
        <v>35</v>
      </c>
      <c r="E25" s="61">
        <v>10</v>
      </c>
      <c r="F25" s="61">
        <v>35</v>
      </c>
      <c r="G25" s="61">
        <v>55</v>
      </c>
      <c r="H25" s="61">
        <v>30</v>
      </c>
      <c r="I25" s="61">
        <v>25</v>
      </c>
      <c r="J25" s="61">
        <v>55</v>
      </c>
      <c r="K25" s="61">
        <v>20</v>
      </c>
      <c r="L25" s="61">
        <v>35</v>
      </c>
      <c r="M25" s="188">
        <v>25</v>
      </c>
      <c r="N25" s="190">
        <f t="shared" si="3"/>
        <v>325</v>
      </c>
      <c r="O25" s="63"/>
    </row>
    <row r="26" spans="1:15" ht="15.75" thickBot="1"/>
    <row r="27" spans="1:15" ht="19.5" thickBot="1">
      <c r="B27" s="30" t="s">
        <v>37</v>
      </c>
      <c r="C27" s="31"/>
      <c r="D27" s="31"/>
      <c r="E27" s="31"/>
      <c r="F27" s="9"/>
      <c r="G27" s="9"/>
    </row>
    <row r="28" spans="1:15" ht="15.75" thickBot="1">
      <c r="B28" s="32" t="s">
        <v>15</v>
      </c>
      <c r="C28" s="39" t="s">
        <v>38</v>
      </c>
      <c r="D28" s="38" t="s">
        <v>39</v>
      </c>
      <c r="E28" s="39" t="s">
        <v>40</v>
      </c>
      <c r="F28" s="38" t="s">
        <v>41</v>
      </c>
      <c r="G28" s="39" t="s">
        <v>34</v>
      </c>
      <c r="H28" s="33" t="s">
        <v>28</v>
      </c>
    </row>
    <row r="29" spans="1:15" ht="15.75">
      <c r="B29" s="567" t="s">
        <v>76</v>
      </c>
      <c r="C29" s="216" t="s">
        <v>84</v>
      </c>
      <c r="D29" s="107">
        <f>SUM(N5)</f>
        <v>450</v>
      </c>
      <c r="E29" s="101">
        <f>SUM(N13)</f>
        <v>345</v>
      </c>
      <c r="F29" s="101">
        <f>SUM(N21)</f>
        <v>105</v>
      </c>
      <c r="G29" s="585">
        <f>SUM(O13,N21)</f>
        <v>900</v>
      </c>
      <c r="H29" s="191"/>
    </row>
    <row r="30" spans="1:15" ht="15.75">
      <c r="B30" s="568" t="s">
        <v>77</v>
      </c>
      <c r="C30" s="217" t="s">
        <v>84</v>
      </c>
      <c r="D30" s="103">
        <f>SUM(N6)</f>
        <v>430</v>
      </c>
      <c r="E30" s="95">
        <f>SUM(N14)</f>
        <v>400</v>
      </c>
      <c r="F30" s="95">
        <f>SUM(N22)</f>
        <v>325</v>
      </c>
      <c r="G30" s="586">
        <f>SUM(O14,N22)</f>
        <v>1155</v>
      </c>
      <c r="H30" s="192"/>
    </row>
    <row r="31" spans="1:15" ht="15.75">
      <c r="B31" s="579" t="s">
        <v>78</v>
      </c>
      <c r="C31" s="580" t="s">
        <v>83</v>
      </c>
      <c r="D31" s="203">
        <f>SUM(N7)</f>
        <v>455</v>
      </c>
      <c r="E31" s="204">
        <f>SUM(N15)</f>
        <v>330</v>
      </c>
      <c r="F31" s="204">
        <f>SUM(N23)</f>
        <v>220</v>
      </c>
      <c r="G31" s="587">
        <f>SUM(O15,N23)</f>
        <v>1005</v>
      </c>
      <c r="H31" s="205">
        <v>3</v>
      </c>
    </row>
    <row r="32" spans="1:15" ht="15.75">
      <c r="B32" s="581" t="s">
        <v>47</v>
      </c>
      <c r="C32" s="582" t="s">
        <v>83</v>
      </c>
      <c r="D32" s="197">
        <f>SUM(N8)</f>
        <v>510</v>
      </c>
      <c r="E32" s="198">
        <f>SUM(N16)</f>
        <v>450</v>
      </c>
      <c r="F32" s="198">
        <f>SUM(N24)</f>
        <v>200</v>
      </c>
      <c r="G32" s="588">
        <f>SUM(O16,N24)</f>
        <v>1160</v>
      </c>
      <c r="H32" s="578">
        <v>2</v>
      </c>
    </row>
    <row r="33" spans="2:8" ht="19.5" thickBot="1">
      <c r="B33" s="583" t="s">
        <v>71</v>
      </c>
      <c r="C33" s="584" t="s">
        <v>83</v>
      </c>
      <c r="D33" s="193">
        <f>SUM(N9)</f>
        <v>545</v>
      </c>
      <c r="E33" s="194">
        <f>SUM(N17)</f>
        <v>390</v>
      </c>
      <c r="F33" s="194">
        <f>SUM(N25)</f>
        <v>325</v>
      </c>
      <c r="G33" s="589">
        <f>SUM(O17,N25)</f>
        <v>1260</v>
      </c>
      <c r="H33" s="195">
        <v>1</v>
      </c>
    </row>
  </sheetData>
  <sortState ref="Q5:U14">
    <sortCondition descending="1" ref="U5:U14"/>
  </sortState>
  <mergeCells count="5">
    <mergeCell ref="Q3:U3"/>
    <mergeCell ref="E1:K1"/>
    <mergeCell ref="A3:C3"/>
    <mergeCell ref="A11:C11"/>
    <mergeCell ref="A19:C19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33"/>
  <sheetViews>
    <sheetView topLeftCell="A10" zoomScale="80" zoomScaleNormal="80" workbookViewId="0">
      <selection activeCell="N30" sqref="N30"/>
    </sheetView>
  </sheetViews>
  <sheetFormatPr defaultRowHeight="15"/>
  <cols>
    <col min="1" max="1" width="3.42578125" customWidth="1"/>
    <col min="2" max="2" width="18.42578125" customWidth="1"/>
    <col min="3" max="3" width="30" bestFit="1" customWidth="1"/>
    <col min="4" max="12" width="8.140625" bestFit="1" customWidth="1"/>
    <col min="13" max="13" width="9.28515625" bestFit="1" customWidth="1"/>
    <col min="14" max="14" width="7.7109375" bestFit="1" customWidth="1"/>
    <col min="16" max="16" width="21" customWidth="1"/>
  </cols>
  <sheetData>
    <row r="1" spans="1:20" ht="21">
      <c r="C1" s="34"/>
      <c r="D1" s="9"/>
      <c r="E1" s="148" t="s">
        <v>42</v>
      </c>
      <c r="F1" s="148"/>
      <c r="G1" s="148"/>
      <c r="H1" s="148"/>
      <c r="I1" s="148"/>
      <c r="J1" s="148"/>
      <c r="K1" s="148"/>
    </row>
    <row r="2" spans="1:20" ht="15.75" thickBot="1">
      <c r="C2" s="34"/>
      <c r="D2" s="9"/>
      <c r="E2" s="9"/>
      <c r="F2" s="9"/>
      <c r="G2" s="9"/>
    </row>
    <row r="3" spans="1:20" ht="19.5" thickBot="1">
      <c r="A3" s="175" t="s">
        <v>43</v>
      </c>
      <c r="B3" s="176"/>
      <c r="C3" s="177"/>
      <c r="D3" s="9"/>
      <c r="E3" s="9"/>
      <c r="F3" s="9"/>
      <c r="G3" s="9"/>
      <c r="P3" s="142" t="s">
        <v>80</v>
      </c>
      <c r="Q3" s="143"/>
      <c r="R3" s="143"/>
      <c r="S3" s="143"/>
      <c r="T3" s="144"/>
    </row>
    <row r="4" spans="1:20" ht="16.5" thickBot="1">
      <c r="A4" s="136" t="s">
        <v>0</v>
      </c>
      <c r="B4" s="53" t="s">
        <v>15</v>
      </c>
      <c r="C4" s="137" t="s">
        <v>2</v>
      </c>
      <c r="D4" s="135" t="s">
        <v>16</v>
      </c>
      <c r="E4" s="137" t="s">
        <v>17</v>
      </c>
      <c r="F4" s="135" t="s">
        <v>18</v>
      </c>
      <c r="G4" s="137" t="s">
        <v>19</v>
      </c>
      <c r="H4" s="135" t="s">
        <v>20</v>
      </c>
      <c r="I4" s="137" t="s">
        <v>23</v>
      </c>
      <c r="J4" s="135" t="s">
        <v>24</v>
      </c>
      <c r="K4" s="137" t="s">
        <v>25</v>
      </c>
      <c r="L4" s="135" t="s">
        <v>26</v>
      </c>
      <c r="M4" s="137" t="s">
        <v>27</v>
      </c>
      <c r="N4" s="135" t="s">
        <v>34</v>
      </c>
      <c r="P4" s="1" t="s">
        <v>1</v>
      </c>
      <c r="Q4" s="2" t="s">
        <v>4</v>
      </c>
      <c r="R4" s="3" t="s">
        <v>5</v>
      </c>
      <c r="S4" s="2" t="s">
        <v>6</v>
      </c>
      <c r="T4" s="4" t="s">
        <v>21</v>
      </c>
    </row>
    <row r="5" spans="1:20" ht="15.75">
      <c r="A5" s="594">
        <v>1</v>
      </c>
      <c r="B5" s="597" t="s">
        <v>52</v>
      </c>
      <c r="C5" s="279" t="s">
        <v>83</v>
      </c>
      <c r="D5" s="182">
        <v>30</v>
      </c>
      <c r="E5" s="183">
        <v>45</v>
      </c>
      <c r="F5" s="183">
        <v>45</v>
      </c>
      <c r="G5" s="183">
        <v>45</v>
      </c>
      <c r="H5" s="183">
        <v>30</v>
      </c>
      <c r="I5" s="183">
        <v>45</v>
      </c>
      <c r="J5" s="183">
        <v>35</v>
      </c>
      <c r="K5" s="183">
        <v>15</v>
      </c>
      <c r="L5" s="183">
        <v>55</v>
      </c>
      <c r="M5" s="184">
        <v>45</v>
      </c>
      <c r="N5" s="28">
        <f>SUM(D5:M5)</f>
        <v>390</v>
      </c>
      <c r="P5" s="621" t="s">
        <v>8</v>
      </c>
      <c r="Q5" s="372">
        <v>450</v>
      </c>
      <c r="R5" s="373">
        <v>410</v>
      </c>
      <c r="S5" s="374">
        <v>270</v>
      </c>
      <c r="T5" s="618">
        <f t="shared" ref="T5:T15" si="0">SUM(Q5:S5)</f>
        <v>1130</v>
      </c>
    </row>
    <row r="6" spans="1:20" ht="15.75">
      <c r="A6" s="595">
        <v>2</v>
      </c>
      <c r="B6" s="598" t="s">
        <v>53</v>
      </c>
      <c r="C6" s="266" t="s">
        <v>79</v>
      </c>
      <c r="D6" s="185">
        <v>50</v>
      </c>
      <c r="E6" s="181">
        <v>40</v>
      </c>
      <c r="F6" s="181">
        <v>50</v>
      </c>
      <c r="G6" s="181">
        <v>25</v>
      </c>
      <c r="H6" s="181">
        <v>30</v>
      </c>
      <c r="I6" s="181">
        <v>60</v>
      </c>
      <c r="J6" s="181">
        <v>55</v>
      </c>
      <c r="K6" s="181">
        <v>30</v>
      </c>
      <c r="L6" s="181">
        <v>55</v>
      </c>
      <c r="M6" s="186">
        <v>45</v>
      </c>
      <c r="N6" s="189">
        <f t="shared" ref="N6:N9" si="1">SUM(D6:M6)</f>
        <v>440</v>
      </c>
      <c r="P6" s="196" t="s">
        <v>65</v>
      </c>
      <c r="Q6" s="197">
        <v>495</v>
      </c>
      <c r="R6" s="198">
        <v>350</v>
      </c>
      <c r="S6" s="313">
        <v>275</v>
      </c>
      <c r="T6" s="301">
        <f t="shared" si="0"/>
        <v>1120</v>
      </c>
    </row>
    <row r="7" spans="1:20" ht="15.75">
      <c r="A7" s="595">
        <v>3</v>
      </c>
      <c r="B7" s="598" t="s">
        <v>70</v>
      </c>
      <c r="C7" s="266" t="s">
        <v>83</v>
      </c>
      <c r="D7" s="185">
        <v>50</v>
      </c>
      <c r="E7" s="181">
        <v>50</v>
      </c>
      <c r="F7" s="181">
        <v>45</v>
      </c>
      <c r="G7" s="181">
        <v>60</v>
      </c>
      <c r="H7" s="181">
        <v>45</v>
      </c>
      <c r="I7" s="181">
        <v>50</v>
      </c>
      <c r="J7" s="181">
        <v>50</v>
      </c>
      <c r="K7" s="181">
        <v>50</v>
      </c>
      <c r="L7" s="181">
        <v>55</v>
      </c>
      <c r="M7" s="186">
        <v>60</v>
      </c>
      <c r="N7" s="189">
        <f t="shared" si="1"/>
        <v>515</v>
      </c>
      <c r="P7" s="196" t="s">
        <v>70</v>
      </c>
      <c r="Q7" s="197">
        <v>405</v>
      </c>
      <c r="R7" s="198">
        <v>415</v>
      </c>
      <c r="S7" s="313">
        <v>195</v>
      </c>
      <c r="T7" s="301">
        <f t="shared" si="0"/>
        <v>1015</v>
      </c>
    </row>
    <row r="8" spans="1:20" ht="15.75">
      <c r="A8" s="595">
        <v>4</v>
      </c>
      <c r="B8" s="598" t="s">
        <v>65</v>
      </c>
      <c r="C8" s="98" t="s">
        <v>85</v>
      </c>
      <c r="D8" s="185">
        <v>60</v>
      </c>
      <c r="E8" s="181">
        <v>50</v>
      </c>
      <c r="F8" s="181">
        <v>50</v>
      </c>
      <c r="G8" s="181">
        <v>45</v>
      </c>
      <c r="H8" s="181">
        <v>45</v>
      </c>
      <c r="I8" s="181">
        <v>55</v>
      </c>
      <c r="J8" s="181">
        <v>30</v>
      </c>
      <c r="K8" s="181">
        <v>50</v>
      </c>
      <c r="L8" s="181">
        <v>45</v>
      </c>
      <c r="M8" s="186">
        <v>50</v>
      </c>
      <c r="N8" s="189">
        <f t="shared" si="1"/>
        <v>480</v>
      </c>
      <c r="P8" s="196" t="s">
        <v>53</v>
      </c>
      <c r="Q8" s="197">
        <v>415</v>
      </c>
      <c r="R8" s="198">
        <v>315</v>
      </c>
      <c r="S8" s="313">
        <v>140</v>
      </c>
      <c r="T8" s="301">
        <f t="shared" si="0"/>
        <v>870</v>
      </c>
    </row>
    <row r="9" spans="1:20" ht="16.5" thickBot="1">
      <c r="A9" s="596">
        <v>5</v>
      </c>
      <c r="B9" s="599" t="s">
        <v>8</v>
      </c>
      <c r="C9" s="280" t="s">
        <v>83</v>
      </c>
      <c r="D9" s="187">
        <v>60</v>
      </c>
      <c r="E9" s="61">
        <v>55</v>
      </c>
      <c r="F9" s="61">
        <v>55</v>
      </c>
      <c r="G9" s="61">
        <v>50</v>
      </c>
      <c r="H9" s="61">
        <v>50</v>
      </c>
      <c r="I9" s="61">
        <v>40</v>
      </c>
      <c r="J9" s="61">
        <v>45</v>
      </c>
      <c r="K9" s="61">
        <v>50</v>
      </c>
      <c r="L9" s="61">
        <v>30</v>
      </c>
      <c r="M9" s="188">
        <v>50</v>
      </c>
      <c r="N9" s="190">
        <f t="shared" si="1"/>
        <v>485</v>
      </c>
      <c r="P9" s="196" t="s">
        <v>52</v>
      </c>
      <c r="Q9" s="197">
        <v>375</v>
      </c>
      <c r="R9" s="198">
        <v>290</v>
      </c>
      <c r="S9" s="622">
        <v>160</v>
      </c>
      <c r="T9" s="301">
        <f t="shared" si="0"/>
        <v>825</v>
      </c>
    </row>
    <row r="10" spans="1:20" ht="15.75" thickBot="1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P10" s="46" t="s">
        <v>9</v>
      </c>
      <c r="Q10" s="103">
        <v>405</v>
      </c>
      <c r="R10" s="95">
        <v>235</v>
      </c>
      <c r="S10" s="104">
        <v>105</v>
      </c>
      <c r="T10" s="91">
        <f t="shared" si="0"/>
        <v>745</v>
      </c>
    </row>
    <row r="11" spans="1:20" ht="19.5" thickBot="1">
      <c r="A11" s="175" t="s">
        <v>44</v>
      </c>
      <c r="B11" s="176"/>
      <c r="C11" s="177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P11" s="46" t="s">
        <v>67</v>
      </c>
      <c r="Q11" s="103">
        <v>370</v>
      </c>
      <c r="R11" s="95">
        <v>170</v>
      </c>
      <c r="S11" s="104">
        <v>170</v>
      </c>
      <c r="T11" s="91">
        <f t="shared" si="0"/>
        <v>710</v>
      </c>
    </row>
    <row r="12" spans="1:20" ht="15.75" thickBot="1">
      <c r="A12" s="136" t="s">
        <v>0</v>
      </c>
      <c r="B12" s="135" t="s">
        <v>15</v>
      </c>
      <c r="C12" s="137" t="s">
        <v>2</v>
      </c>
      <c r="D12" s="135" t="s">
        <v>16</v>
      </c>
      <c r="E12" s="137" t="s">
        <v>17</v>
      </c>
      <c r="F12" s="135" t="s">
        <v>18</v>
      </c>
      <c r="G12" s="137" t="s">
        <v>19</v>
      </c>
      <c r="H12" s="135" t="s">
        <v>20</v>
      </c>
      <c r="I12" s="137" t="s">
        <v>23</v>
      </c>
      <c r="J12" s="135" t="s">
        <v>24</v>
      </c>
      <c r="K12" s="137" t="s">
        <v>25</v>
      </c>
      <c r="L12" s="135" t="s">
        <v>26</v>
      </c>
      <c r="M12" s="137" t="s">
        <v>27</v>
      </c>
      <c r="N12" s="135" t="s">
        <v>34</v>
      </c>
      <c r="P12" s="46" t="s">
        <v>86</v>
      </c>
      <c r="Q12" s="103">
        <v>340</v>
      </c>
      <c r="R12" s="95">
        <v>230</v>
      </c>
      <c r="S12" s="210">
        <v>125</v>
      </c>
      <c r="T12" s="91">
        <f t="shared" si="0"/>
        <v>695</v>
      </c>
    </row>
    <row r="13" spans="1:20" ht="15.75">
      <c r="A13" s="594">
        <v>1</v>
      </c>
      <c r="B13" s="597" t="s">
        <v>52</v>
      </c>
      <c r="C13" s="279" t="s">
        <v>83</v>
      </c>
      <c r="D13" s="182">
        <v>45</v>
      </c>
      <c r="E13" s="183">
        <v>35</v>
      </c>
      <c r="F13" s="183">
        <v>55</v>
      </c>
      <c r="G13" s="183">
        <v>30</v>
      </c>
      <c r="H13" s="183">
        <v>30</v>
      </c>
      <c r="I13" s="183">
        <v>25</v>
      </c>
      <c r="J13" s="183">
        <v>25</v>
      </c>
      <c r="K13" s="183">
        <v>45</v>
      </c>
      <c r="L13" s="183">
        <v>15</v>
      </c>
      <c r="M13" s="184">
        <v>40</v>
      </c>
      <c r="N13" s="28">
        <f>SUM(D13:M13)</f>
        <v>345</v>
      </c>
      <c r="P13" s="46" t="s">
        <v>49</v>
      </c>
      <c r="Q13" s="457">
        <v>305</v>
      </c>
      <c r="R13" s="95">
        <v>185</v>
      </c>
      <c r="S13" s="104">
        <v>65</v>
      </c>
      <c r="T13" s="91">
        <f t="shared" si="0"/>
        <v>555</v>
      </c>
    </row>
    <row r="14" spans="1:20" ht="16.5" thickBot="1">
      <c r="A14" s="595">
        <v>2</v>
      </c>
      <c r="B14" s="598" t="s">
        <v>53</v>
      </c>
      <c r="C14" s="266" t="s">
        <v>79</v>
      </c>
      <c r="D14" s="185">
        <v>30</v>
      </c>
      <c r="E14" s="181">
        <v>20</v>
      </c>
      <c r="F14" s="181">
        <v>30</v>
      </c>
      <c r="G14" s="181">
        <v>15</v>
      </c>
      <c r="H14" s="181">
        <v>35</v>
      </c>
      <c r="I14" s="181">
        <v>45</v>
      </c>
      <c r="J14" s="181">
        <v>45</v>
      </c>
      <c r="K14" s="181">
        <v>40</v>
      </c>
      <c r="L14" s="181">
        <v>50</v>
      </c>
      <c r="M14" s="186">
        <v>35</v>
      </c>
      <c r="N14" s="189">
        <f t="shared" ref="N14:N17" si="2">SUM(D14:M14)</f>
        <v>345</v>
      </c>
      <c r="P14" s="58" t="s">
        <v>7</v>
      </c>
      <c r="Q14" s="108">
        <v>310</v>
      </c>
      <c r="R14" s="138">
        <v>210</v>
      </c>
      <c r="S14" s="109">
        <v>0</v>
      </c>
      <c r="T14" s="92">
        <f t="shared" si="0"/>
        <v>520</v>
      </c>
    </row>
    <row r="15" spans="1:20" ht="15.75">
      <c r="A15" s="595">
        <v>3</v>
      </c>
      <c r="B15" s="598" t="s">
        <v>70</v>
      </c>
      <c r="C15" s="266" t="s">
        <v>83</v>
      </c>
      <c r="D15" s="185">
        <v>55</v>
      </c>
      <c r="E15" s="181">
        <v>40</v>
      </c>
      <c r="F15" s="181">
        <v>55</v>
      </c>
      <c r="G15" s="181">
        <v>45</v>
      </c>
      <c r="H15" s="181">
        <v>55</v>
      </c>
      <c r="I15" s="181">
        <v>40</v>
      </c>
      <c r="J15" s="181">
        <v>30</v>
      </c>
      <c r="K15" s="181">
        <v>60</v>
      </c>
      <c r="L15" s="181">
        <v>30</v>
      </c>
      <c r="M15" s="186">
        <v>30</v>
      </c>
      <c r="N15" s="189">
        <f t="shared" si="2"/>
        <v>440</v>
      </c>
      <c r="P15" s="590"/>
      <c r="Q15" s="12"/>
      <c r="R15" s="591"/>
      <c r="S15" s="20"/>
      <c r="T15" s="592"/>
    </row>
    <row r="16" spans="1:20" ht="15.75">
      <c r="A16" s="595">
        <v>4</v>
      </c>
      <c r="B16" s="598" t="s">
        <v>65</v>
      </c>
      <c r="C16" s="98" t="s">
        <v>85</v>
      </c>
      <c r="D16" s="185">
        <v>35</v>
      </c>
      <c r="E16" s="181">
        <v>50</v>
      </c>
      <c r="F16" s="181">
        <v>15</v>
      </c>
      <c r="G16" s="181">
        <v>30</v>
      </c>
      <c r="H16" s="181">
        <v>40</v>
      </c>
      <c r="I16" s="181">
        <v>55</v>
      </c>
      <c r="J16" s="181">
        <v>60</v>
      </c>
      <c r="K16" s="181">
        <v>45</v>
      </c>
      <c r="L16" s="181">
        <v>5</v>
      </c>
      <c r="M16" s="186">
        <v>60</v>
      </c>
      <c r="N16" s="189">
        <f t="shared" si="2"/>
        <v>395</v>
      </c>
    </row>
    <row r="17" spans="1:14" ht="16.5" thickBot="1">
      <c r="A17" s="596">
        <v>5</v>
      </c>
      <c r="B17" s="599" t="s">
        <v>8</v>
      </c>
      <c r="C17" s="280" t="s">
        <v>83</v>
      </c>
      <c r="D17" s="187">
        <v>40</v>
      </c>
      <c r="E17" s="61">
        <v>50</v>
      </c>
      <c r="F17" s="61">
        <v>45</v>
      </c>
      <c r="G17" s="61">
        <v>35</v>
      </c>
      <c r="H17" s="61">
        <v>50</v>
      </c>
      <c r="I17" s="61">
        <v>5</v>
      </c>
      <c r="J17" s="61">
        <v>45</v>
      </c>
      <c r="K17" s="61">
        <v>40</v>
      </c>
      <c r="L17" s="61">
        <v>50</v>
      </c>
      <c r="M17" s="188">
        <v>45</v>
      </c>
      <c r="N17" s="190">
        <f t="shared" si="2"/>
        <v>405</v>
      </c>
    </row>
    <row r="18" spans="1:14" ht="15.75" thickBot="1">
      <c r="A18" s="9"/>
      <c r="B18" s="9"/>
      <c r="C18" s="35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19.5" thickBot="1">
      <c r="A19" s="175" t="s">
        <v>45</v>
      </c>
      <c r="B19" s="176"/>
      <c r="C19" s="177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15.75" thickBot="1">
      <c r="A20" s="136" t="s">
        <v>0</v>
      </c>
      <c r="B20" s="135" t="s">
        <v>15</v>
      </c>
      <c r="C20" s="137" t="s">
        <v>2</v>
      </c>
      <c r="D20" s="135" t="s">
        <v>16</v>
      </c>
      <c r="E20" s="137" t="s">
        <v>17</v>
      </c>
      <c r="F20" s="135" t="s">
        <v>18</v>
      </c>
      <c r="G20" s="137" t="s">
        <v>19</v>
      </c>
      <c r="H20" s="135" t="s">
        <v>20</v>
      </c>
      <c r="I20" s="137" t="s">
        <v>23</v>
      </c>
      <c r="J20" s="135" t="s">
        <v>24</v>
      </c>
      <c r="K20" s="137" t="s">
        <v>25</v>
      </c>
      <c r="L20" s="135" t="s">
        <v>26</v>
      </c>
      <c r="M20" s="137" t="s">
        <v>27</v>
      </c>
      <c r="N20" s="135" t="s">
        <v>34</v>
      </c>
    </row>
    <row r="21" spans="1:14" ht="15.75">
      <c r="A21" s="594">
        <v>1</v>
      </c>
      <c r="B21" s="597" t="s">
        <v>52</v>
      </c>
      <c r="C21" s="279" t="s">
        <v>83</v>
      </c>
      <c r="D21" s="182">
        <v>0</v>
      </c>
      <c r="E21" s="183">
        <v>30</v>
      </c>
      <c r="F21" s="183">
        <v>15</v>
      </c>
      <c r="G21" s="183">
        <v>25</v>
      </c>
      <c r="H21" s="183">
        <v>40</v>
      </c>
      <c r="I21" s="183">
        <v>30</v>
      </c>
      <c r="J21" s="183">
        <v>35</v>
      </c>
      <c r="K21" s="183">
        <v>20</v>
      </c>
      <c r="L21" s="183">
        <v>30</v>
      </c>
      <c r="M21" s="184">
        <v>5</v>
      </c>
      <c r="N21" s="28">
        <f>SUM(D21:M21)</f>
        <v>230</v>
      </c>
    </row>
    <row r="22" spans="1:14" ht="15.75">
      <c r="A22" s="595">
        <v>2</v>
      </c>
      <c r="B22" s="598" t="s">
        <v>53</v>
      </c>
      <c r="C22" s="266" t="s">
        <v>79</v>
      </c>
      <c r="D22" s="185">
        <v>35</v>
      </c>
      <c r="E22" s="181">
        <v>10</v>
      </c>
      <c r="F22" s="181">
        <v>20</v>
      </c>
      <c r="G22" s="181">
        <v>40</v>
      </c>
      <c r="H22" s="181">
        <v>20</v>
      </c>
      <c r="I22" s="181">
        <v>5</v>
      </c>
      <c r="J22" s="181">
        <v>25</v>
      </c>
      <c r="K22" s="181">
        <v>20</v>
      </c>
      <c r="L22" s="181">
        <v>15</v>
      </c>
      <c r="M22" s="186">
        <v>30</v>
      </c>
      <c r="N22" s="189">
        <f t="shared" ref="N22:N25" si="3">SUM(D22:M22)</f>
        <v>220</v>
      </c>
    </row>
    <row r="23" spans="1:14" ht="15.75">
      <c r="A23" s="595">
        <v>3</v>
      </c>
      <c r="B23" s="598" t="s">
        <v>70</v>
      </c>
      <c r="C23" s="266" t="s">
        <v>83</v>
      </c>
      <c r="D23" s="185">
        <v>15</v>
      </c>
      <c r="E23" s="181">
        <v>10</v>
      </c>
      <c r="F23" s="181">
        <v>35</v>
      </c>
      <c r="G23" s="181">
        <v>40</v>
      </c>
      <c r="H23" s="181">
        <v>40</v>
      </c>
      <c r="I23" s="181">
        <v>45</v>
      </c>
      <c r="J23" s="181">
        <v>30</v>
      </c>
      <c r="K23" s="181">
        <v>30</v>
      </c>
      <c r="L23" s="181">
        <v>55</v>
      </c>
      <c r="M23" s="186">
        <v>45</v>
      </c>
      <c r="N23" s="189">
        <f t="shared" si="3"/>
        <v>345</v>
      </c>
    </row>
    <row r="24" spans="1:14" ht="15.75">
      <c r="A24" s="595">
        <v>4</v>
      </c>
      <c r="B24" s="598" t="s">
        <v>65</v>
      </c>
      <c r="C24" s="98" t="s">
        <v>85</v>
      </c>
      <c r="D24" s="185">
        <v>5</v>
      </c>
      <c r="E24" s="181">
        <v>35</v>
      </c>
      <c r="F24" s="181">
        <v>20</v>
      </c>
      <c r="G24" s="181">
        <v>10</v>
      </c>
      <c r="H24" s="181">
        <v>5</v>
      </c>
      <c r="I24" s="181">
        <v>15</v>
      </c>
      <c r="J24" s="181">
        <v>15</v>
      </c>
      <c r="K24" s="181">
        <v>50</v>
      </c>
      <c r="L24" s="181">
        <v>35</v>
      </c>
      <c r="M24" s="186">
        <v>20</v>
      </c>
      <c r="N24" s="189">
        <f t="shared" si="3"/>
        <v>210</v>
      </c>
    </row>
    <row r="25" spans="1:14" ht="16.5" thickBot="1">
      <c r="A25" s="596">
        <v>5</v>
      </c>
      <c r="B25" s="599" t="s">
        <v>8</v>
      </c>
      <c r="C25" s="280" t="s">
        <v>83</v>
      </c>
      <c r="D25" s="187">
        <v>50</v>
      </c>
      <c r="E25" s="61">
        <v>35</v>
      </c>
      <c r="F25" s="61">
        <v>45</v>
      </c>
      <c r="G25" s="61">
        <v>5</v>
      </c>
      <c r="H25" s="61">
        <v>0</v>
      </c>
      <c r="I25" s="61">
        <v>25</v>
      </c>
      <c r="J25" s="61">
        <v>55</v>
      </c>
      <c r="K25" s="61">
        <v>35</v>
      </c>
      <c r="L25" s="61">
        <v>15</v>
      </c>
      <c r="M25" s="188">
        <v>30</v>
      </c>
      <c r="N25" s="190">
        <f t="shared" si="3"/>
        <v>295</v>
      </c>
    </row>
    <row r="26" spans="1:14" ht="15.75" thickBot="1">
      <c r="C26" s="34"/>
      <c r="D26" s="9"/>
      <c r="E26" s="9"/>
      <c r="F26" s="9"/>
      <c r="G26" s="9"/>
    </row>
    <row r="27" spans="1:14" ht="19.5" thickBot="1">
      <c r="B27" s="36" t="s">
        <v>37</v>
      </c>
      <c r="C27" s="37"/>
      <c r="D27" s="12"/>
      <c r="E27" s="12"/>
      <c r="F27" s="12"/>
      <c r="G27" s="12"/>
      <c r="H27" s="20"/>
    </row>
    <row r="28" spans="1:14" ht="15.75" thickBot="1">
      <c r="B28" s="33" t="s">
        <v>15</v>
      </c>
      <c r="C28" s="39" t="s">
        <v>38</v>
      </c>
      <c r="D28" s="38" t="s">
        <v>40</v>
      </c>
      <c r="E28" s="38" t="s">
        <v>41</v>
      </c>
      <c r="F28" s="38" t="s">
        <v>46</v>
      </c>
      <c r="G28" s="39" t="s">
        <v>34</v>
      </c>
      <c r="H28" s="39" t="s">
        <v>28</v>
      </c>
    </row>
    <row r="29" spans="1:14" ht="15.75">
      <c r="B29" s="593" t="s">
        <v>52</v>
      </c>
      <c r="C29" s="279" t="s">
        <v>83</v>
      </c>
      <c r="D29" s="107">
        <f>SUM(N5)</f>
        <v>390</v>
      </c>
      <c r="E29" s="101">
        <f>SUM(N13)</f>
        <v>345</v>
      </c>
      <c r="F29" s="285">
        <f>SUM(N21)</f>
        <v>230</v>
      </c>
      <c r="G29" s="76">
        <f>SUM(D29:F29)</f>
        <v>965</v>
      </c>
      <c r="H29" s="82"/>
    </row>
    <row r="30" spans="1:14" ht="15.75">
      <c r="B30" s="567" t="s">
        <v>53</v>
      </c>
      <c r="C30" s="266" t="s">
        <v>79</v>
      </c>
      <c r="D30" s="103">
        <f t="shared" ref="D30:D33" si="4">SUM(N6)</f>
        <v>440</v>
      </c>
      <c r="E30" s="95">
        <f t="shared" ref="E30:E33" si="5">SUM(N14)</f>
        <v>345</v>
      </c>
      <c r="F30" s="104">
        <f t="shared" ref="F30:F33" si="6">SUM(N22)</f>
        <v>220</v>
      </c>
      <c r="G30" s="77">
        <f t="shared" ref="G30:G33" si="7">SUM(D30:F30)</f>
        <v>1005</v>
      </c>
      <c r="H30" s="600"/>
    </row>
    <row r="31" spans="1:14" ht="18.75">
      <c r="B31" s="609" t="s">
        <v>70</v>
      </c>
      <c r="C31" s="610" t="s">
        <v>83</v>
      </c>
      <c r="D31" s="611">
        <f t="shared" si="4"/>
        <v>515</v>
      </c>
      <c r="E31" s="612">
        <f t="shared" si="5"/>
        <v>440</v>
      </c>
      <c r="F31" s="613">
        <f t="shared" si="6"/>
        <v>345</v>
      </c>
      <c r="G31" s="614">
        <f t="shared" si="7"/>
        <v>1300</v>
      </c>
      <c r="H31" s="615">
        <v>1</v>
      </c>
    </row>
    <row r="32" spans="1:14" ht="15.75">
      <c r="B32" s="601" t="s">
        <v>65</v>
      </c>
      <c r="C32" s="303" t="s">
        <v>85</v>
      </c>
      <c r="D32" s="203">
        <f t="shared" si="4"/>
        <v>480</v>
      </c>
      <c r="E32" s="204">
        <f t="shared" si="5"/>
        <v>395</v>
      </c>
      <c r="F32" s="378">
        <f t="shared" si="6"/>
        <v>210</v>
      </c>
      <c r="G32" s="443">
        <f t="shared" si="7"/>
        <v>1085</v>
      </c>
      <c r="H32" s="259">
        <v>3</v>
      </c>
    </row>
    <row r="33" spans="2:8" ht="16.5" thickBot="1">
      <c r="B33" s="602" t="s">
        <v>8</v>
      </c>
      <c r="C33" s="603" t="s">
        <v>83</v>
      </c>
      <c r="D33" s="604">
        <f t="shared" si="4"/>
        <v>485</v>
      </c>
      <c r="E33" s="605">
        <f t="shared" si="5"/>
        <v>405</v>
      </c>
      <c r="F33" s="606">
        <f t="shared" si="6"/>
        <v>295</v>
      </c>
      <c r="G33" s="607">
        <f t="shared" si="7"/>
        <v>1185</v>
      </c>
      <c r="H33" s="608">
        <v>2</v>
      </c>
    </row>
  </sheetData>
  <sortState ref="P5:T15">
    <sortCondition descending="1" ref="T5:T15"/>
  </sortState>
  <mergeCells count="5">
    <mergeCell ref="E1:K1"/>
    <mergeCell ref="A3:C3"/>
    <mergeCell ref="A11:C11"/>
    <mergeCell ref="A19:C19"/>
    <mergeCell ref="P3:T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0"/>
  <sheetViews>
    <sheetView zoomScale="80" zoomScaleNormal="80" workbookViewId="0">
      <selection activeCell="E23" sqref="E23"/>
    </sheetView>
  </sheetViews>
  <sheetFormatPr defaultRowHeight="15"/>
  <cols>
    <col min="1" max="1" width="3.5703125" bestFit="1" customWidth="1"/>
    <col min="2" max="2" width="18.7109375" bestFit="1" customWidth="1"/>
    <col min="3" max="3" width="30" style="35" bestFit="1" customWidth="1"/>
    <col min="4" max="12" width="7.7109375" bestFit="1" customWidth="1"/>
    <col min="13" max="13" width="8.7109375" bestFit="1" customWidth="1"/>
    <col min="14" max="14" width="5.28515625" bestFit="1" customWidth="1"/>
    <col min="15" max="15" width="7" bestFit="1" customWidth="1"/>
  </cols>
  <sheetData>
    <row r="1" spans="1:15" ht="18" customHeight="1"/>
    <row r="2" spans="1:15" ht="18" customHeight="1">
      <c r="D2" s="9"/>
      <c r="E2" s="158" t="s">
        <v>55</v>
      </c>
      <c r="F2" s="158"/>
      <c r="G2" s="158"/>
      <c r="H2" s="158"/>
      <c r="I2" s="158"/>
      <c r="J2" s="158"/>
      <c r="K2" s="158"/>
      <c r="L2" s="10"/>
      <c r="M2" s="10"/>
      <c r="N2" s="10"/>
      <c r="O2" s="10"/>
    </row>
    <row r="3" spans="1:15" ht="18" customHeight="1" thickBot="1"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8" customHeight="1" thickBot="1">
      <c r="A4" s="159" t="s">
        <v>14</v>
      </c>
      <c r="B4" s="160"/>
      <c r="C4" s="160"/>
      <c r="D4" s="160"/>
      <c r="E4" s="161"/>
      <c r="F4" s="11"/>
      <c r="G4" s="12"/>
      <c r="H4" s="12"/>
      <c r="I4" s="12"/>
      <c r="J4" s="9"/>
      <c r="K4" s="9"/>
      <c r="L4" s="9"/>
      <c r="M4" s="9"/>
      <c r="N4" s="9"/>
      <c r="O4" s="9"/>
    </row>
    <row r="5" spans="1:15" ht="18" customHeight="1" thickBot="1">
      <c r="A5" s="13" t="s">
        <v>0</v>
      </c>
      <c r="B5" s="135" t="s">
        <v>15</v>
      </c>
      <c r="C5" s="40" t="s">
        <v>2</v>
      </c>
      <c r="D5" s="22" t="s">
        <v>16</v>
      </c>
      <c r="E5" s="22" t="s">
        <v>17</v>
      </c>
      <c r="F5" s="100" t="s">
        <v>18</v>
      </c>
      <c r="G5" s="22" t="s">
        <v>19</v>
      </c>
      <c r="H5" s="22" t="s">
        <v>20</v>
      </c>
      <c r="I5" s="134" t="s">
        <v>21</v>
      </c>
      <c r="J5" s="9"/>
      <c r="K5" s="9"/>
      <c r="L5" s="9"/>
      <c r="M5" s="9"/>
      <c r="N5" s="9"/>
      <c r="O5" s="9"/>
    </row>
    <row r="6" spans="1:15" ht="18" customHeight="1">
      <c r="A6" s="382">
        <v>1</v>
      </c>
      <c r="B6" s="316" t="s">
        <v>69</v>
      </c>
      <c r="C6" s="406" t="s">
        <v>84</v>
      </c>
      <c r="D6" s="419">
        <v>60</v>
      </c>
      <c r="E6" s="420">
        <v>40</v>
      </c>
      <c r="F6" s="420">
        <v>30</v>
      </c>
      <c r="G6" s="420">
        <v>30</v>
      </c>
      <c r="H6" s="421">
        <v>40</v>
      </c>
      <c r="I6" s="382">
        <f>SUM(D6:H6)</f>
        <v>200</v>
      </c>
      <c r="J6" s="9"/>
      <c r="K6" s="9"/>
      <c r="L6" s="9"/>
      <c r="M6" s="9"/>
      <c r="N6" s="9"/>
      <c r="O6" s="9"/>
    </row>
    <row r="7" spans="1:15" ht="18" customHeight="1">
      <c r="A7" s="383">
        <v>2</v>
      </c>
      <c r="B7" s="309" t="s">
        <v>66</v>
      </c>
      <c r="C7" s="309" t="s">
        <v>85</v>
      </c>
      <c r="D7" s="422">
        <v>40</v>
      </c>
      <c r="E7" s="423">
        <v>35</v>
      </c>
      <c r="F7" s="423">
        <v>30</v>
      </c>
      <c r="G7" s="423">
        <v>30</v>
      </c>
      <c r="H7" s="424">
        <v>45</v>
      </c>
      <c r="I7" s="383">
        <f>SUM(D7:H7)</f>
        <v>180</v>
      </c>
      <c r="J7" s="9"/>
      <c r="K7" s="9"/>
      <c r="L7" s="9"/>
      <c r="M7" s="9"/>
      <c r="N7" s="9"/>
      <c r="O7" s="9"/>
    </row>
    <row r="8" spans="1:15" ht="18" customHeight="1">
      <c r="A8" s="383">
        <v>3</v>
      </c>
      <c r="B8" s="309" t="s">
        <v>74</v>
      </c>
      <c r="C8" s="309" t="s">
        <v>83</v>
      </c>
      <c r="D8" s="422">
        <v>35</v>
      </c>
      <c r="E8" s="423">
        <v>20</v>
      </c>
      <c r="F8" s="423">
        <v>55</v>
      </c>
      <c r="G8" s="423">
        <v>5</v>
      </c>
      <c r="H8" s="424">
        <v>50</v>
      </c>
      <c r="I8" s="383">
        <f>SUM(D8:H8)</f>
        <v>165</v>
      </c>
      <c r="J8" s="9"/>
      <c r="K8" s="9"/>
      <c r="L8" s="9"/>
      <c r="M8" s="9"/>
      <c r="N8" s="9"/>
      <c r="O8" s="9"/>
    </row>
    <row r="9" spans="1:15" ht="18" customHeight="1" thickBot="1">
      <c r="A9" s="381">
        <v>4</v>
      </c>
      <c r="B9" s="404" t="s">
        <v>62</v>
      </c>
      <c r="C9" s="280" t="s">
        <v>83</v>
      </c>
      <c r="D9" s="425">
        <v>20</v>
      </c>
      <c r="E9" s="426">
        <v>40</v>
      </c>
      <c r="F9" s="426">
        <v>20</v>
      </c>
      <c r="G9" s="426">
        <v>40</v>
      </c>
      <c r="H9" s="427">
        <v>40</v>
      </c>
      <c r="I9" s="381">
        <f>SUM(D9:H9)</f>
        <v>160</v>
      </c>
      <c r="J9" s="9"/>
      <c r="K9" s="9"/>
      <c r="L9" s="12"/>
      <c r="M9" s="9"/>
      <c r="N9" s="9"/>
      <c r="O9" s="9"/>
    </row>
    <row r="10" spans="1:15" ht="18" customHeight="1" thickBot="1">
      <c r="O10" s="14"/>
    </row>
    <row r="11" spans="1:15" ht="18" customHeight="1" thickBot="1">
      <c r="A11" s="162" t="s">
        <v>22</v>
      </c>
      <c r="B11" s="163"/>
      <c r="C11" s="163"/>
      <c r="D11" s="163"/>
      <c r="E11" s="164"/>
      <c r="F11" s="9"/>
      <c r="G11" s="9"/>
      <c r="H11" s="9"/>
      <c r="I11" s="9"/>
      <c r="J11" s="9"/>
      <c r="K11" s="9"/>
      <c r="L11" s="9"/>
      <c r="M11" s="9"/>
      <c r="N11" s="9"/>
      <c r="O11" s="15"/>
    </row>
    <row r="12" spans="1:15" ht="18" customHeight="1">
      <c r="A12" s="153" t="s">
        <v>0</v>
      </c>
      <c r="B12" s="153" t="s">
        <v>15</v>
      </c>
      <c r="C12" s="153" t="s">
        <v>2</v>
      </c>
      <c r="D12" s="156" t="s">
        <v>16</v>
      </c>
      <c r="E12" s="156" t="s">
        <v>17</v>
      </c>
      <c r="F12" s="156" t="s">
        <v>18</v>
      </c>
      <c r="G12" s="156" t="s">
        <v>19</v>
      </c>
      <c r="H12" s="155" t="s">
        <v>20</v>
      </c>
      <c r="I12" s="156" t="s">
        <v>23</v>
      </c>
      <c r="J12" s="155" t="s">
        <v>24</v>
      </c>
      <c r="K12" s="156" t="s">
        <v>25</v>
      </c>
      <c r="L12" s="155" t="s">
        <v>26</v>
      </c>
      <c r="M12" s="156" t="s">
        <v>27</v>
      </c>
      <c r="N12" s="153" t="s">
        <v>21</v>
      </c>
      <c r="O12" s="153" t="s">
        <v>28</v>
      </c>
    </row>
    <row r="13" spans="1:15" ht="18" customHeight="1" thickBot="1">
      <c r="A13" s="166"/>
      <c r="B13" s="166"/>
      <c r="C13" s="154"/>
      <c r="D13" s="167"/>
      <c r="E13" s="167"/>
      <c r="F13" s="167"/>
      <c r="G13" s="167"/>
      <c r="H13" s="307"/>
      <c r="I13" s="167"/>
      <c r="J13" s="307"/>
      <c r="K13" s="167"/>
      <c r="L13" s="307"/>
      <c r="M13" s="167"/>
      <c r="N13" s="166"/>
      <c r="O13" s="166"/>
    </row>
    <row r="14" spans="1:15" ht="18" customHeight="1">
      <c r="A14" s="390">
        <v>1</v>
      </c>
      <c r="B14" s="263" t="s">
        <v>69</v>
      </c>
      <c r="C14" s="268" t="s">
        <v>84</v>
      </c>
      <c r="D14" s="431">
        <v>50</v>
      </c>
      <c r="E14" s="432">
        <v>45</v>
      </c>
      <c r="F14" s="432">
        <v>60</v>
      </c>
      <c r="G14" s="432">
        <v>50</v>
      </c>
      <c r="H14" s="432">
        <v>40</v>
      </c>
      <c r="I14" s="432">
        <v>40</v>
      </c>
      <c r="J14" s="432">
        <v>50</v>
      </c>
      <c r="K14" s="432">
        <v>55</v>
      </c>
      <c r="L14" s="432">
        <v>50</v>
      </c>
      <c r="M14" s="433">
        <v>50</v>
      </c>
      <c r="N14" s="430">
        <f>SUM(D14:M14)</f>
        <v>490</v>
      </c>
      <c r="O14" s="312">
        <v>1</v>
      </c>
    </row>
    <row r="15" spans="1:15" ht="18" customHeight="1">
      <c r="A15" s="384">
        <v>2</v>
      </c>
      <c r="B15" s="264" t="s">
        <v>66</v>
      </c>
      <c r="C15" s="264" t="s">
        <v>85</v>
      </c>
      <c r="D15" s="435">
        <v>40</v>
      </c>
      <c r="E15" s="436">
        <v>45</v>
      </c>
      <c r="F15" s="436">
        <v>50</v>
      </c>
      <c r="G15" s="436">
        <v>50</v>
      </c>
      <c r="H15" s="436">
        <v>45</v>
      </c>
      <c r="I15" s="436">
        <v>35</v>
      </c>
      <c r="J15" s="436">
        <v>55</v>
      </c>
      <c r="K15" s="436">
        <v>40</v>
      </c>
      <c r="L15" s="436">
        <v>50</v>
      </c>
      <c r="M15" s="437">
        <v>45</v>
      </c>
      <c r="N15" s="434">
        <f t="shared" ref="N15:N16" si="0">SUM(D15:M15)</f>
        <v>455</v>
      </c>
      <c r="O15" s="255">
        <v>2</v>
      </c>
    </row>
    <row r="16" spans="1:15" ht="18" customHeight="1" thickBot="1">
      <c r="A16" s="442">
        <v>3</v>
      </c>
      <c r="B16" s="315" t="s">
        <v>74</v>
      </c>
      <c r="C16" s="315" t="s">
        <v>83</v>
      </c>
      <c r="D16" s="439">
        <v>35</v>
      </c>
      <c r="E16" s="440">
        <v>35</v>
      </c>
      <c r="F16" s="440">
        <v>20</v>
      </c>
      <c r="G16" s="440">
        <v>55</v>
      </c>
      <c r="H16" s="440">
        <v>20</v>
      </c>
      <c r="I16" s="440">
        <v>25</v>
      </c>
      <c r="J16" s="440">
        <v>35</v>
      </c>
      <c r="K16" s="440">
        <v>15</v>
      </c>
      <c r="L16" s="440">
        <v>60</v>
      </c>
      <c r="M16" s="441">
        <v>45</v>
      </c>
      <c r="N16" s="438">
        <f t="shared" si="0"/>
        <v>345</v>
      </c>
      <c r="O16" s="314">
        <v>3</v>
      </c>
    </row>
    <row r="17" spans="3:3" ht="18" customHeight="1">
      <c r="C17" s="44"/>
    </row>
    <row r="18" spans="3:3" ht="18" customHeight="1"/>
    <row r="19" spans="3:3" ht="18" customHeight="1"/>
    <row r="20" spans="3:3" ht="18.75" customHeight="1"/>
  </sheetData>
  <sortState ref="B5:I8">
    <sortCondition descending="1" ref="I5:I8"/>
  </sortState>
  <mergeCells count="18">
    <mergeCell ref="E12:E13"/>
    <mergeCell ref="D12:D13"/>
    <mergeCell ref="E2:K2"/>
    <mergeCell ref="A4:E4"/>
    <mergeCell ref="N12:N13"/>
    <mergeCell ref="B12:B13"/>
    <mergeCell ref="A12:A13"/>
    <mergeCell ref="A11:E11"/>
    <mergeCell ref="C12:C13"/>
    <mergeCell ref="G12:G13"/>
    <mergeCell ref="F12:F13"/>
    <mergeCell ref="O12:O13"/>
    <mergeCell ref="H12:H13"/>
    <mergeCell ref="I12:I13"/>
    <mergeCell ref="J12:J13"/>
    <mergeCell ref="K12:K13"/>
    <mergeCell ref="L12:L13"/>
    <mergeCell ref="M12:M1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0"/>
  <sheetViews>
    <sheetView topLeftCell="A37" zoomScale="80" zoomScaleNormal="80" workbookViewId="0">
      <selection activeCell="R36" sqref="R36"/>
    </sheetView>
  </sheetViews>
  <sheetFormatPr defaultRowHeight="15"/>
  <cols>
    <col min="1" max="1" width="3.7109375" bestFit="1" customWidth="1"/>
    <col min="2" max="2" width="22.140625" bestFit="1" customWidth="1"/>
    <col min="3" max="3" width="28.85546875" bestFit="1" customWidth="1"/>
    <col min="4" max="12" width="7.28515625" bestFit="1" customWidth="1"/>
    <col min="13" max="13" width="8.28515625" bestFit="1" customWidth="1"/>
    <col min="14" max="14" width="5.140625" bestFit="1" customWidth="1"/>
    <col min="15" max="15" width="6.85546875" bestFit="1" customWidth="1"/>
  </cols>
  <sheetData>
    <row r="1" spans="1:15" ht="17.25" customHeight="1"/>
    <row r="2" spans="1:15" ht="17.25" customHeight="1">
      <c r="D2" s="9"/>
      <c r="E2" s="148" t="s">
        <v>57</v>
      </c>
      <c r="F2" s="148"/>
      <c r="G2" s="148"/>
      <c r="H2" s="148"/>
      <c r="I2" s="148"/>
      <c r="J2" s="148"/>
      <c r="K2" s="148"/>
      <c r="L2" s="10"/>
      <c r="M2" s="10"/>
      <c r="N2" s="10"/>
      <c r="O2" s="10"/>
    </row>
    <row r="3" spans="1:15" ht="17.25" customHeight="1" thickBot="1"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7.25" customHeight="1" thickBot="1">
      <c r="A4" s="149" t="s">
        <v>14</v>
      </c>
      <c r="B4" s="150"/>
      <c r="C4" s="150"/>
      <c r="D4" s="150"/>
      <c r="E4" s="151"/>
      <c r="F4" s="64"/>
      <c r="G4" s="65"/>
      <c r="H4" s="65"/>
      <c r="I4" s="65"/>
      <c r="J4" s="9"/>
      <c r="K4" s="9"/>
      <c r="L4" s="9"/>
      <c r="M4" s="9"/>
      <c r="N4" s="9"/>
      <c r="O4" s="9"/>
    </row>
    <row r="5" spans="1:15" ht="17.25" customHeight="1" thickBot="1">
      <c r="A5" s="66" t="s">
        <v>0</v>
      </c>
      <c r="B5" s="67" t="s">
        <v>15</v>
      </c>
      <c r="C5" s="67" t="s">
        <v>2</v>
      </c>
      <c r="D5" s="68" t="s">
        <v>16</v>
      </c>
      <c r="E5" s="68" t="s">
        <v>17</v>
      </c>
      <c r="F5" s="68" t="s">
        <v>18</v>
      </c>
      <c r="G5" s="68" t="s">
        <v>19</v>
      </c>
      <c r="H5" s="68" t="s">
        <v>20</v>
      </c>
      <c r="I5" s="68" t="s">
        <v>21</v>
      </c>
      <c r="J5" s="9"/>
      <c r="K5" s="9"/>
      <c r="L5" s="9"/>
      <c r="M5" s="9"/>
      <c r="N5" s="9"/>
      <c r="O5" s="9"/>
    </row>
    <row r="6" spans="1:15" ht="17.25" customHeight="1">
      <c r="A6" s="472">
        <v>1</v>
      </c>
      <c r="B6" s="319" t="s">
        <v>48</v>
      </c>
      <c r="C6" s="320" t="s">
        <v>83</v>
      </c>
      <c r="D6" s="321">
        <v>20</v>
      </c>
      <c r="E6" s="322">
        <v>15</v>
      </c>
      <c r="F6" s="322">
        <v>20</v>
      </c>
      <c r="G6" s="322">
        <v>20</v>
      </c>
      <c r="H6" s="323">
        <v>15</v>
      </c>
      <c r="I6" s="324">
        <f t="shared" ref="I6:I29" si="0">SUM(D6:H6)</f>
        <v>90</v>
      </c>
      <c r="J6" s="9"/>
      <c r="K6" s="9"/>
      <c r="L6" s="9"/>
      <c r="M6" s="9"/>
      <c r="N6" s="9"/>
      <c r="O6" s="9"/>
    </row>
    <row r="7" spans="1:15" ht="17.25" customHeight="1">
      <c r="A7" s="473">
        <v>2</v>
      </c>
      <c r="B7" s="325" t="s">
        <v>10</v>
      </c>
      <c r="C7" s="326" t="s">
        <v>81</v>
      </c>
      <c r="D7" s="327">
        <v>20</v>
      </c>
      <c r="E7" s="328">
        <v>15</v>
      </c>
      <c r="F7" s="328">
        <v>15</v>
      </c>
      <c r="G7" s="328">
        <v>15</v>
      </c>
      <c r="H7" s="329">
        <v>20</v>
      </c>
      <c r="I7" s="330">
        <f t="shared" si="0"/>
        <v>85</v>
      </c>
      <c r="J7" s="9"/>
      <c r="K7" s="9"/>
      <c r="L7" s="9"/>
      <c r="M7" s="9"/>
      <c r="N7" s="9"/>
      <c r="O7" s="9"/>
    </row>
    <row r="8" spans="1:15" ht="17.25" customHeight="1">
      <c r="A8" s="473">
        <v>3</v>
      </c>
      <c r="B8" s="325" t="s">
        <v>77</v>
      </c>
      <c r="C8" s="331" t="s">
        <v>84</v>
      </c>
      <c r="D8" s="327">
        <v>20</v>
      </c>
      <c r="E8" s="328">
        <v>10</v>
      </c>
      <c r="F8" s="328">
        <v>15</v>
      </c>
      <c r="G8" s="328">
        <v>20</v>
      </c>
      <c r="H8" s="329">
        <v>20</v>
      </c>
      <c r="I8" s="330">
        <f t="shared" si="0"/>
        <v>85</v>
      </c>
      <c r="J8" s="72"/>
      <c r="K8" s="72"/>
      <c r="L8" s="72"/>
      <c r="M8" s="72"/>
      <c r="N8" s="72"/>
      <c r="O8" s="72"/>
    </row>
    <row r="9" spans="1:15" ht="17.25" customHeight="1">
      <c r="A9" s="474">
        <v>4</v>
      </c>
      <c r="B9" s="341" t="s">
        <v>7</v>
      </c>
      <c r="C9" s="342" t="s">
        <v>83</v>
      </c>
      <c r="D9" s="343">
        <v>20</v>
      </c>
      <c r="E9" s="344">
        <v>20</v>
      </c>
      <c r="F9" s="344">
        <v>20</v>
      </c>
      <c r="G9" s="344">
        <v>15</v>
      </c>
      <c r="H9" s="345">
        <v>10</v>
      </c>
      <c r="I9" s="346">
        <f t="shared" si="0"/>
        <v>85</v>
      </c>
      <c r="J9" s="72"/>
      <c r="K9" s="72"/>
      <c r="L9" s="65"/>
      <c r="M9" s="72"/>
      <c r="N9" s="72"/>
      <c r="O9" s="72"/>
    </row>
    <row r="10" spans="1:15" ht="17.25" customHeight="1">
      <c r="A10" s="473">
        <v>5</v>
      </c>
      <c r="B10" s="332" t="s">
        <v>71</v>
      </c>
      <c r="C10" s="333" t="s">
        <v>83</v>
      </c>
      <c r="D10" s="327">
        <v>15</v>
      </c>
      <c r="E10" s="328">
        <v>10</v>
      </c>
      <c r="F10" s="328">
        <v>20</v>
      </c>
      <c r="G10" s="328">
        <v>20</v>
      </c>
      <c r="H10" s="329">
        <v>10</v>
      </c>
      <c r="I10" s="330">
        <f t="shared" si="0"/>
        <v>75</v>
      </c>
      <c r="J10" s="72"/>
      <c r="K10" s="72"/>
      <c r="L10" s="72"/>
      <c r="M10" s="72"/>
      <c r="N10" s="72"/>
      <c r="O10" s="72"/>
    </row>
    <row r="11" spans="1:15" ht="17.25" customHeight="1">
      <c r="A11" s="475">
        <v>6</v>
      </c>
      <c r="B11" s="347" t="s">
        <v>9</v>
      </c>
      <c r="C11" s="348" t="s">
        <v>83</v>
      </c>
      <c r="D11" s="200">
        <v>15</v>
      </c>
      <c r="E11" s="201">
        <v>20</v>
      </c>
      <c r="F11" s="201">
        <v>10</v>
      </c>
      <c r="G11" s="201">
        <v>20</v>
      </c>
      <c r="H11" s="349">
        <v>10</v>
      </c>
      <c r="I11" s="350">
        <f t="shared" si="0"/>
        <v>75</v>
      </c>
      <c r="J11" s="72"/>
      <c r="K11" s="72"/>
      <c r="L11" s="72"/>
      <c r="M11" s="72"/>
      <c r="N11" s="72"/>
      <c r="O11" s="72"/>
    </row>
    <row r="12" spans="1:15" ht="17.25" customHeight="1">
      <c r="A12" s="475">
        <v>7</v>
      </c>
      <c r="B12" s="347" t="s">
        <v>72</v>
      </c>
      <c r="C12" s="351" t="s">
        <v>82</v>
      </c>
      <c r="D12" s="200">
        <v>20</v>
      </c>
      <c r="E12" s="201">
        <v>20</v>
      </c>
      <c r="F12" s="201">
        <v>20</v>
      </c>
      <c r="G12" s="201">
        <v>15</v>
      </c>
      <c r="H12" s="349">
        <v>0</v>
      </c>
      <c r="I12" s="350">
        <f t="shared" si="0"/>
        <v>75</v>
      </c>
      <c r="J12" s="72"/>
      <c r="K12" s="72"/>
      <c r="L12" s="72"/>
      <c r="M12" s="72"/>
      <c r="N12" s="72"/>
      <c r="O12" s="72"/>
    </row>
    <row r="13" spans="1:15" ht="17.25" customHeight="1">
      <c r="A13" s="475">
        <v>8</v>
      </c>
      <c r="B13" s="347" t="s">
        <v>86</v>
      </c>
      <c r="C13" s="199" t="s">
        <v>84</v>
      </c>
      <c r="D13" s="200">
        <v>20</v>
      </c>
      <c r="E13" s="201">
        <v>20</v>
      </c>
      <c r="F13" s="201">
        <v>15</v>
      </c>
      <c r="G13" s="201">
        <v>20</v>
      </c>
      <c r="H13" s="349">
        <v>0</v>
      </c>
      <c r="I13" s="350">
        <f t="shared" si="0"/>
        <v>75</v>
      </c>
      <c r="J13" s="72"/>
      <c r="K13" s="72"/>
      <c r="L13" s="72"/>
      <c r="M13" s="72"/>
      <c r="N13" s="72"/>
      <c r="O13" s="72"/>
    </row>
    <row r="14" spans="1:15" ht="17.25" customHeight="1">
      <c r="A14" s="475">
        <v>9</v>
      </c>
      <c r="B14" s="347" t="s">
        <v>8</v>
      </c>
      <c r="C14" s="348" t="s">
        <v>83</v>
      </c>
      <c r="D14" s="200">
        <v>20</v>
      </c>
      <c r="E14" s="201">
        <v>20</v>
      </c>
      <c r="F14" s="201">
        <v>0</v>
      </c>
      <c r="G14" s="201">
        <v>15</v>
      </c>
      <c r="H14" s="349">
        <v>15</v>
      </c>
      <c r="I14" s="350">
        <f t="shared" si="0"/>
        <v>70</v>
      </c>
      <c r="J14" s="72"/>
      <c r="K14" s="72"/>
      <c r="L14" s="72"/>
      <c r="M14" s="72"/>
      <c r="N14" s="72"/>
      <c r="O14" s="72"/>
    </row>
    <row r="15" spans="1:15" ht="17.25" customHeight="1">
      <c r="A15" s="475">
        <v>10</v>
      </c>
      <c r="B15" s="347" t="s">
        <v>67</v>
      </c>
      <c r="C15" s="348" t="s">
        <v>83</v>
      </c>
      <c r="D15" s="200">
        <v>10</v>
      </c>
      <c r="E15" s="201">
        <v>20</v>
      </c>
      <c r="F15" s="201">
        <v>15</v>
      </c>
      <c r="G15" s="201">
        <v>20</v>
      </c>
      <c r="H15" s="349">
        <v>5</v>
      </c>
      <c r="I15" s="350">
        <f t="shared" si="0"/>
        <v>70</v>
      </c>
      <c r="J15" s="72"/>
      <c r="K15" s="72"/>
      <c r="L15" s="72"/>
      <c r="M15" s="72"/>
      <c r="N15" s="72"/>
      <c r="O15" s="72"/>
    </row>
    <row r="16" spans="1:15" ht="17.25" customHeight="1">
      <c r="A16" s="473">
        <v>11</v>
      </c>
      <c r="B16" s="332" t="s">
        <v>78</v>
      </c>
      <c r="C16" s="333" t="s">
        <v>83</v>
      </c>
      <c r="D16" s="327">
        <v>0</v>
      </c>
      <c r="E16" s="328">
        <v>20</v>
      </c>
      <c r="F16" s="328">
        <v>15</v>
      </c>
      <c r="G16" s="328">
        <v>5</v>
      </c>
      <c r="H16" s="329">
        <v>15</v>
      </c>
      <c r="I16" s="330">
        <f t="shared" si="0"/>
        <v>55</v>
      </c>
      <c r="J16" s="72"/>
      <c r="K16" s="72"/>
      <c r="L16" s="72"/>
      <c r="M16" s="72"/>
      <c r="N16" s="72"/>
      <c r="O16" s="72"/>
    </row>
    <row r="17" spans="1:15" ht="17.25" customHeight="1">
      <c r="A17" s="475">
        <v>12</v>
      </c>
      <c r="B17" s="347" t="s">
        <v>53</v>
      </c>
      <c r="C17" s="352" t="s">
        <v>79</v>
      </c>
      <c r="D17" s="200">
        <v>10</v>
      </c>
      <c r="E17" s="201">
        <v>15</v>
      </c>
      <c r="F17" s="201">
        <v>20</v>
      </c>
      <c r="G17" s="201">
        <v>10</v>
      </c>
      <c r="H17" s="349">
        <v>0</v>
      </c>
      <c r="I17" s="350">
        <f t="shared" si="0"/>
        <v>55</v>
      </c>
      <c r="J17" s="72"/>
      <c r="K17" s="72"/>
      <c r="L17" s="72"/>
      <c r="M17" s="72"/>
      <c r="N17" s="72"/>
      <c r="O17" s="72"/>
    </row>
    <row r="18" spans="1:15" ht="17.25" customHeight="1">
      <c r="A18" s="475">
        <v>13</v>
      </c>
      <c r="B18" s="347" t="s">
        <v>49</v>
      </c>
      <c r="C18" s="199" t="s">
        <v>84</v>
      </c>
      <c r="D18" s="200">
        <v>0</v>
      </c>
      <c r="E18" s="201">
        <v>0</v>
      </c>
      <c r="F18" s="201">
        <v>10</v>
      </c>
      <c r="G18" s="201">
        <v>20</v>
      </c>
      <c r="H18" s="349">
        <v>20</v>
      </c>
      <c r="I18" s="350">
        <f t="shared" si="0"/>
        <v>50</v>
      </c>
      <c r="J18" s="72"/>
      <c r="K18" s="72"/>
      <c r="L18" s="72"/>
      <c r="M18" s="72"/>
      <c r="N18" s="72"/>
      <c r="O18" s="72"/>
    </row>
    <row r="19" spans="1:15" ht="17.25" customHeight="1">
      <c r="A19" s="475">
        <v>14</v>
      </c>
      <c r="B19" s="347" t="s">
        <v>65</v>
      </c>
      <c r="C19" s="353" t="s">
        <v>85</v>
      </c>
      <c r="D19" s="200">
        <v>10</v>
      </c>
      <c r="E19" s="201">
        <v>0</v>
      </c>
      <c r="F19" s="201">
        <v>20</v>
      </c>
      <c r="G19" s="201">
        <v>10</v>
      </c>
      <c r="H19" s="349">
        <v>5</v>
      </c>
      <c r="I19" s="350">
        <f t="shared" si="0"/>
        <v>45</v>
      </c>
      <c r="J19" s="72"/>
      <c r="K19" s="72"/>
      <c r="L19" s="72"/>
      <c r="M19" s="72"/>
      <c r="N19" s="72"/>
      <c r="O19" s="72"/>
    </row>
    <row r="20" spans="1:15" ht="17.25" customHeight="1">
      <c r="A20" s="475">
        <v>15</v>
      </c>
      <c r="B20" s="347" t="s">
        <v>52</v>
      </c>
      <c r="C20" s="348" t="s">
        <v>83</v>
      </c>
      <c r="D20" s="200">
        <v>0</v>
      </c>
      <c r="E20" s="201">
        <v>0</v>
      </c>
      <c r="F20" s="201">
        <v>0</v>
      </c>
      <c r="G20" s="201">
        <v>20</v>
      </c>
      <c r="H20" s="349">
        <v>20</v>
      </c>
      <c r="I20" s="350">
        <f t="shared" si="0"/>
        <v>40</v>
      </c>
      <c r="J20" s="72"/>
      <c r="K20" s="72"/>
      <c r="L20" s="72"/>
      <c r="M20" s="72"/>
      <c r="N20" s="72"/>
      <c r="O20" s="72"/>
    </row>
    <row r="21" spans="1:15" ht="17.25" customHeight="1">
      <c r="A21" s="475">
        <v>16</v>
      </c>
      <c r="B21" s="347" t="s">
        <v>69</v>
      </c>
      <c r="C21" s="199" t="s">
        <v>84</v>
      </c>
      <c r="D21" s="200">
        <v>15</v>
      </c>
      <c r="E21" s="201">
        <v>0</v>
      </c>
      <c r="F21" s="201">
        <v>20</v>
      </c>
      <c r="G21" s="201">
        <v>0</v>
      </c>
      <c r="H21" s="349">
        <v>0</v>
      </c>
      <c r="I21" s="350">
        <f t="shared" si="0"/>
        <v>35</v>
      </c>
      <c r="J21" s="72"/>
      <c r="K21" s="72"/>
      <c r="L21" s="72"/>
      <c r="M21" s="72"/>
      <c r="N21" s="72"/>
      <c r="O21" s="72"/>
    </row>
    <row r="22" spans="1:15" ht="17.25" customHeight="1">
      <c r="A22" s="473">
        <v>17</v>
      </c>
      <c r="B22" s="332" t="s">
        <v>68</v>
      </c>
      <c r="C22" s="331" t="s">
        <v>84</v>
      </c>
      <c r="D22" s="327">
        <v>10</v>
      </c>
      <c r="E22" s="328">
        <v>15</v>
      </c>
      <c r="F22" s="328">
        <v>0</v>
      </c>
      <c r="G22" s="328">
        <v>5</v>
      </c>
      <c r="H22" s="329">
        <v>0</v>
      </c>
      <c r="I22" s="330">
        <f t="shared" si="0"/>
        <v>30</v>
      </c>
      <c r="J22" s="72"/>
      <c r="K22" s="72"/>
      <c r="L22" s="72"/>
      <c r="M22" s="72"/>
      <c r="N22" s="72"/>
      <c r="O22" s="72"/>
    </row>
    <row r="23" spans="1:15" ht="17.25" customHeight="1">
      <c r="A23" s="77">
        <v>18</v>
      </c>
      <c r="B23" s="114" t="s">
        <v>75</v>
      </c>
      <c r="C23" s="93" t="s">
        <v>82</v>
      </c>
      <c r="D23" s="103">
        <v>0</v>
      </c>
      <c r="E23" s="95">
        <v>0</v>
      </c>
      <c r="F23" s="95">
        <v>20</v>
      </c>
      <c r="G23" s="95">
        <v>0</v>
      </c>
      <c r="H23" s="104">
        <v>5</v>
      </c>
      <c r="I23" s="69">
        <f t="shared" si="0"/>
        <v>25</v>
      </c>
      <c r="J23" s="72"/>
      <c r="K23" s="72"/>
      <c r="L23" s="72"/>
      <c r="M23" s="72"/>
      <c r="N23" s="72"/>
      <c r="O23" s="72"/>
    </row>
    <row r="24" spans="1:15" ht="17.25" customHeight="1">
      <c r="A24" s="473">
        <v>19</v>
      </c>
      <c r="B24" s="332" t="s">
        <v>62</v>
      </c>
      <c r="C24" s="333" t="s">
        <v>83</v>
      </c>
      <c r="D24" s="327">
        <v>10</v>
      </c>
      <c r="E24" s="328">
        <v>0</v>
      </c>
      <c r="F24" s="328">
        <v>0</v>
      </c>
      <c r="G24" s="328">
        <v>15</v>
      </c>
      <c r="H24" s="329">
        <v>0</v>
      </c>
      <c r="I24" s="330">
        <f t="shared" si="0"/>
        <v>25</v>
      </c>
      <c r="J24" s="72"/>
      <c r="K24" s="72"/>
      <c r="L24" s="72"/>
      <c r="M24" s="72"/>
      <c r="N24" s="72"/>
      <c r="O24" s="72"/>
    </row>
    <row r="25" spans="1:15" ht="17.25" customHeight="1">
      <c r="A25" s="476">
        <v>20</v>
      </c>
      <c r="B25" s="334" t="s">
        <v>76</v>
      </c>
      <c r="C25" s="335" t="s">
        <v>84</v>
      </c>
      <c r="D25" s="336">
        <v>0</v>
      </c>
      <c r="E25" s="337">
        <v>10</v>
      </c>
      <c r="F25" s="337">
        <v>5</v>
      </c>
      <c r="G25" s="337">
        <v>10</v>
      </c>
      <c r="H25" s="338">
        <v>0</v>
      </c>
      <c r="I25" s="339">
        <f t="shared" si="0"/>
        <v>25</v>
      </c>
      <c r="J25" s="72"/>
      <c r="K25" s="72"/>
      <c r="L25" s="72"/>
      <c r="M25" s="72"/>
      <c r="N25" s="72"/>
      <c r="O25" s="72"/>
    </row>
    <row r="26" spans="1:15" ht="17.25" customHeight="1">
      <c r="A26" s="473">
        <v>21</v>
      </c>
      <c r="B26" s="325" t="s">
        <v>63</v>
      </c>
      <c r="C26" s="331" t="s">
        <v>84</v>
      </c>
      <c r="D26" s="327">
        <v>10</v>
      </c>
      <c r="E26" s="328">
        <v>5</v>
      </c>
      <c r="F26" s="328">
        <v>0</v>
      </c>
      <c r="G26" s="328">
        <v>0</v>
      </c>
      <c r="H26" s="329">
        <v>5</v>
      </c>
      <c r="I26" s="330">
        <f t="shared" si="0"/>
        <v>20</v>
      </c>
      <c r="J26" s="72"/>
      <c r="K26" s="72"/>
      <c r="L26" s="72"/>
      <c r="M26" s="72"/>
      <c r="N26" s="72"/>
      <c r="O26" s="72"/>
    </row>
    <row r="27" spans="1:15" ht="17.25" customHeight="1">
      <c r="A27" s="473">
        <v>22</v>
      </c>
      <c r="B27" s="325" t="s">
        <v>66</v>
      </c>
      <c r="C27" s="340" t="s">
        <v>85</v>
      </c>
      <c r="D27" s="327">
        <v>10</v>
      </c>
      <c r="E27" s="328">
        <v>5</v>
      </c>
      <c r="F27" s="328">
        <v>0</v>
      </c>
      <c r="G27" s="328">
        <v>0</v>
      </c>
      <c r="H27" s="329">
        <v>0</v>
      </c>
      <c r="I27" s="330">
        <f t="shared" si="0"/>
        <v>15</v>
      </c>
      <c r="J27" s="72"/>
      <c r="K27" s="72"/>
      <c r="L27" s="72"/>
      <c r="M27" s="72"/>
      <c r="N27" s="72"/>
      <c r="O27" s="72"/>
    </row>
    <row r="28" spans="1:15" ht="17.25" customHeight="1">
      <c r="A28" s="77">
        <v>23</v>
      </c>
      <c r="B28" s="110" t="s">
        <v>74</v>
      </c>
      <c r="C28" s="266" t="s">
        <v>83</v>
      </c>
      <c r="D28" s="103">
        <v>0</v>
      </c>
      <c r="E28" s="95">
        <v>0</v>
      </c>
      <c r="F28" s="95">
        <v>5</v>
      </c>
      <c r="G28" s="95">
        <v>0</v>
      </c>
      <c r="H28" s="104">
        <v>0</v>
      </c>
      <c r="I28" s="69">
        <f t="shared" si="0"/>
        <v>5</v>
      </c>
      <c r="J28" s="72"/>
      <c r="K28" s="72"/>
      <c r="L28" s="72"/>
      <c r="M28" s="72"/>
      <c r="N28" s="72"/>
      <c r="O28" s="72"/>
    </row>
    <row r="29" spans="1:15" ht="17.25" customHeight="1" thickBot="1">
      <c r="A29" s="308">
        <v>24</v>
      </c>
      <c r="B29" s="111" t="s">
        <v>47</v>
      </c>
      <c r="C29" s="280" t="s">
        <v>83</v>
      </c>
      <c r="D29" s="108">
        <v>0</v>
      </c>
      <c r="E29" s="102">
        <v>0</v>
      </c>
      <c r="F29" s="102">
        <v>0</v>
      </c>
      <c r="G29" s="102">
        <v>0</v>
      </c>
      <c r="H29" s="109">
        <v>0</v>
      </c>
      <c r="I29" s="113">
        <f t="shared" si="0"/>
        <v>0</v>
      </c>
      <c r="J29" s="73"/>
      <c r="K29" s="73"/>
      <c r="L29" s="73"/>
      <c r="M29" s="73"/>
      <c r="N29" s="73"/>
      <c r="O29" s="74"/>
    </row>
    <row r="30" spans="1:15" ht="17.25" customHeight="1" thickBot="1">
      <c r="A30" s="282"/>
      <c r="B30" s="354"/>
      <c r="C30" s="355"/>
      <c r="D30" s="65"/>
      <c r="E30" s="65"/>
      <c r="F30" s="65"/>
      <c r="G30" s="65"/>
      <c r="H30" s="65"/>
      <c r="I30" s="65"/>
      <c r="J30" s="73"/>
      <c r="K30" s="73"/>
      <c r="L30" s="73"/>
      <c r="M30" s="73"/>
      <c r="N30" s="73"/>
      <c r="O30" s="74"/>
    </row>
    <row r="31" spans="1:15" ht="17.25" customHeight="1" thickBot="1">
      <c r="A31" s="486" t="s">
        <v>50</v>
      </c>
      <c r="B31" s="487"/>
      <c r="C31" s="487"/>
      <c r="D31" s="487"/>
      <c r="E31" s="488"/>
      <c r="F31" s="72"/>
      <c r="G31" s="72"/>
      <c r="H31" s="72"/>
      <c r="I31" s="72"/>
      <c r="J31" s="72"/>
      <c r="K31" s="72"/>
      <c r="L31" s="72"/>
      <c r="M31" s="72"/>
      <c r="N31" s="72"/>
      <c r="O31" s="75"/>
    </row>
    <row r="32" spans="1:15" ht="17.25" customHeight="1">
      <c r="A32" s="146" t="s">
        <v>0</v>
      </c>
      <c r="B32" s="146" t="s">
        <v>15</v>
      </c>
      <c r="C32" s="146" t="s">
        <v>2</v>
      </c>
      <c r="D32" s="145" t="s">
        <v>16</v>
      </c>
      <c r="E32" s="145" t="s">
        <v>17</v>
      </c>
      <c r="F32" s="145" t="s">
        <v>18</v>
      </c>
      <c r="G32" s="145" t="s">
        <v>19</v>
      </c>
      <c r="H32" s="145" t="s">
        <v>20</v>
      </c>
      <c r="I32" s="145" t="s">
        <v>23</v>
      </c>
      <c r="J32" s="145" t="s">
        <v>24</v>
      </c>
      <c r="K32" s="145" t="s">
        <v>25</v>
      </c>
      <c r="L32" s="145" t="s">
        <v>26</v>
      </c>
      <c r="M32" s="145" t="s">
        <v>27</v>
      </c>
      <c r="N32" s="146" t="s">
        <v>21</v>
      </c>
      <c r="O32" s="146" t="s">
        <v>28</v>
      </c>
    </row>
    <row r="33" spans="1:15" ht="17.25" customHeight="1" thickBot="1">
      <c r="A33" s="147"/>
      <c r="B33" s="152"/>
      <c r="C33" s="152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152"/>
      <c r="O33" s="147"/>
    </row>
    <row r="34" spans="1:15" ht="17.25" customHeight="1">
      <c r="A34" s="444">
        <v>1</v>
      </c>
      <c r="B34" s="364" t="s">
        <v>53</v>
      </c>
      <c r="C34" s="365" t="s">
        <v>79</v>
      </c>
      <c r="D34" s="450">
        <v>5</v>
      </c>
      <c r="E34" s="451">
        <v>10</v>
      </c>
      <c r="F34" s="451">
        <v>20</v>
      </c>
      <c r="G34" s="451">
        <v>10</v>
      </c>
      <c r="H34" s="451">
        <v>15</v>
      </c>
      <c r="I34" s="451">
        <v>15</v>
      </c>
      <c r="J34" s="451">
        <v>15</v>
      </c>
      <c r="K34" s="451">
        <v>20</v>
      </c>
      <c r="L34" s="451">
        <v>15</v>
      </c>
      <c r="M34" s="451">
        <v>20</v>
      </c>
      <c r="N34" s="433">
        <f t="shared" ref="N34:N43" si="1">SUM(D34:M34)</f>
        <v>145</v>
      </c>
      <c r="O34" s="253">
        <v>1</v>
      </c>
    </row>
    <row r="35" spans="1:15" ht="17.25" customHeight="1">
      <c r="A35" s="445">
        <v>2</v>
      </c>
      <c r="B35" s="363" t="s">
        <v>7</v>
      </c>
      <c r="C35" s="318" t="s">
        <v>83</v>
      </c>
      <c r="D35" s="452">
        <v>15</v>
      </c>
      <c r="E35" s="453">
        <v>0</v>
      </c>
      <c r="F35" s="453">
        <v>15</v>
      </c>
      <c r="G35" s="453">
        <v>5</v>
      </c>
      <c r="H35" s="453">
        <v>20</v>
      </c>
      <c r="I35" s="453">
        <v>5</v>
      </c>
      <c r="J35" s="453">
        <v>20</v>
      </c>
      <c r="K35" s="453">
        <v>10</v>
      </c>
      <c r="L35" s="453">
        <v>15</v>
      </c>
      <c r="M35" s="453">
        <v>20</v>
      </c>
      <c r="N35" s="437">
        <f t="shared" si="1"/>
        <v>125</v>
      </c>
      <c r="O35" s="358">
        <v>2</v>
      </c>
    </row>
    <row r="36" spans="1:15" ht="17.25" customHeight="1">
      <c r="A36" s="446">
        <v>3</v>
      </c>
      <c r="B36" s="361" t="s">
        <v>65</v>
      </c>
      <c r="C36" s="362" t="s">
        <v>85</v>
      </c>
      <c r="D36" s="454">
        <v>20</v>
      </c>
      <c r="E36" s="455">
        <v>15</v>
      </c>
      <c r="F36" s="455">
        <v>20</v>
      </c>
      <c r="G36" s="455">
        <v>20</v>
      </c>
      <c r="H36" s="455">
        <v>20</v>
      </c>
      <c r="I36" s="455">
        <v>0</v>
      </c>
      <c r="J36" s="455">
        <v>0</v>
      </c>
      <c r="K36" s="455">
        <v>15</v>
      </c>
      <c r="L36" s="455">
        <v>15</v>
      </c>
      <c r="M36" s="455">
        <v>0</v>
      </c>
      <c r="N36" s="456">
        <f t="shared" si="1"/>
        <v>125</v>
      </c>
      <c r="O36" s="360">
        <v>3</v>
      </c>
    </row>
    <row r="37" spans="1:15" ht="17.25" customHeight="1">
      <c r="A37" s="447">
        <v>4</v>
      </c>
      <c r="B37" s="98" t="s">
        <v>72</v>
      </c>
      <c r="C37" s="93" t="s">
        <v>82</v>
      </c>
      <c r="D37" s="457">
        <v>15</v>
      </c>
      <c r="E37" s="132">
        <v>5</v>
      </c>
      <c r="F37" s="132">
        <v>10</v>
      </c>
      <c r="G37" s="132">
        <v>10</v>
      </c>
      <c r="H37" s="132">
        <v>0</v>
      </c>
      <c r="I37" s="132">
        <v>15</v>
      </c>
      <c r="J37" s="132">
        <v>5</v>
      </c>
      <c r="K37" s="132">
        <v>20</v>
      </c>
      <c r="L37" s="132">
        <v>15</v>
      </c>
      <c r="M37" s="132">
        <v>20</v>
      </c>
      <c r="N37" s="458">
        <f t="shared" si="1"/>
        <v>115</v>
      </c>
      <c r="O37" s="79"/>
    </row>
    <row r="38" spans="1:15" ht="17.25" customHeight="1">
      <c r="A38" s="447">
        <v>5</v>
      </c>
      <c r="B38" s="98" t="s">
        <v>86</v>
      </c>
      <c r="C38" s="217" t="s">
        <v>84</v>
      </c>
      <c r="D38" s="457">
        <v>10</v>
      </c>
      <c r="E38" s="132">
        <v>15</v>
      </c>
      <c r="F38" s="132">
        <v>5</v>
      </c>
      <c r="G38" s="132">
        <v>0</v>
      </c>
      <c r="H38" s="132">
        <v>15</v>
      </c>
      <c r="I38" s="132">
        <v>15</v>
      </c>
      <c r="J38" s="132">
        <v>10</v>
      </c>
      <c r="K38" s="132">
        <v>15</v>
      </c>
      <c r="L38" s="132">
        <v>5</v>
      </c>
      <c r="M38" s="132">
        <v>0</v>
      </c>
      <c r="N38" s="458">
        <f t="shared" si="1"/>
        <v>90</v>
      </c>
      <c r="O38" s="79"/>
    </row>
    <row r="39" spans="1:15" ht="17.25" customHeight="1">
      <c r="A39" s="449">
        <v>6</v>
      </c>
      <c r="B39" s="120" t="s">
        <v>67</v>
      </c>
      <c r="C39" s="281" t="s">
        <v>83</v>
      </c>
      <c r="D39" s="482">
        <v>20</v>
      </c>
      <c r="E39" s="131">
        <v>0</v>
      </c>
      <c r="F39" s="131">
        <v>10</v>
      </c>
      <c r="G39" s="131">
        <v>0</v>
      </c>
      <c r="H39" s="131">
        <v>0</v>
      </c>
      <c r="I39" s="131">
        <v>20</v>
      </c>
      <c r="J39" s="131">
        <v>10</v>
      </c>
      <c r="K39" s="131">
        <v>0</v>
      </c>
      <c r="L39" s="131">
        <v>15</v>
      </c>
      <c r="M39" s="131">
        <v>10</v>
      </c>
      <c r="N39" s="483">
        <f t="shared" si="1"/>
        <v>85</v>
      </c>
      <c r="O39" s="81"/>
    </row>
    <row r="40" spans="1:15" ht="17.25" customHeight="1">
      <c r="A40" s="447">
        <v>7</v>
      </c>
      <c r="B40" s="116" t="s">
        <v>9</v>
      </c>
      <c r="C40" s="266" t="s">
        <v>83</v>
      </c>
      <c r="D40" s="457">
        <v>0</v>
      </c>
      <c r="E40" s="132">
        <v>0</v>
      </c>
      <c r="F40" s="132">
        <v>10</v>
      </c>
      <c r="G40" s="132">
        <v>0</v>
      </c>
      <c r="H40" s="132">
        <v>20</v>
      </c>
      <c r="I40" s="132">
        <v>0</v>
      </c>
      <c r="J40" s="132">
        <v>10</v>
      </c>
      <c r="K40" s="132">
        <v>10</v>
      </c>
      <c r="L40" s="132">
        <v>10</v>
      </c>
      <c r="M40" s="132">
        <v>15</v>
      </c>
      <c r="N40" s="458">
        <f t="shared" si="1"/>
        <v>75</v>
      </c>
      <c r="O40" s="79"/>
    </row>
    <row r="41" spans="1:15" ht="17.25" customHeight="1">
      <c r="A41" s="447">
        <v>8</v>
      </c>
      <c r="B41" s="289" t="s">
        <v>49</v>
      </c>
      <c r="C41" s="220" t="s">
        <v>84</v>
      </c>
      <c r="D41" s="457">
        <v>0</v>
      </c>
      <c r="E41" s="132">
        <v>15</v>
      </c>
      <c r="F41" s="132">
        <v>0</v>
      </c>
      <c r="G41" s="132">
        <v>15</v>
      </c>
      <c r="H41" s="132">
        <v>0</v>
      </c>
      <c r="I41" s="132">
        <v>0</v>
      </c>
      <c r="J41" s="132">
        <v>0</v>
      </c>
      <c r="K41" s="132">
        <v>20</v>
      </c>
      <c r="L41" s="132">
        <v>0</v>
      </c>
      <c r="M41" s="132">
        <v>0</v>
      </c>
      <c r="N41" s="458">
        <f t="shared" si="1"/>
        <v>50</v>
      </c>
      <c r="O41" s="79"/>
    </row>
    <row r="42" spans="1:15" ht="17.25" customHeight="1">
      <c r="A42" s="447">
        <v>9</v>
      </c>
      <c r="B42" s="289" t="s">
        <v>52</v>
      </c>
      <c r="C42" s="266" t="s">
        <v>83</v>
      </c>
      <c r="D42" s="457">
        <v>20</v>
      </c>
      <c r="E42" s="132">
        <v>0</v>
      </c>
      <c r="F42" s="132">
        <v>10</v>
      </c>
      <c r="G42" s="132">
        <v>0</v>
      </c>
      <c r="H42" s="132">
        <v>0</v>
      </c>
      <c r="I42" s="132">
        <v>0</v>
      </c>
      <c r="J42" s="132">
        <v>0</v>
      </c>
      <c r="K42" s="132">
        <v>0</v>
      </c>
      <c r="L42" s="132">
        <v>5</v>
      </c>
      <c r="M42" s="132">
        <v>10</v>
      </c>
      <c r="N42" s="458">
        <f t="shared" si="1"/>
        <v>45</v>
      </c>
      <c r="O42" s="79"/>
    </row>
    <row r="43" spans="1:15" ht="17.25" customHeight="1" thickBot="1">
      <c r="A43" s="448">
        <v>10</v>
      </c>
      <c r="B43" s="117" t="s">
        <v>8</v>
      </c>
      <c r="C43" s="280" t="s">
        <v>83</v>
      </c>
      <c r="D43" s="459">
        <v>0</v>
      </c>
      <c r="E43" s="138">
        <v>0</v>
      </c>
      <c r="F43" s="138">
        <v>15</v>
      </c>
      <c r="G43" s="138">
        <v>20</v>
      </c>
      <c r="H43" s="138">
        <v>0</v>
      </c>
      <c r="I43" s="138">
        <v>0</v>
      </c>
      <c r="J43" s="138">
        <v>0</v>
      </c>
      <c r="K43" s="138">
        <v>0</v>
      </c>
      <c r="L43" s="138">
        <v>5</v>
      </c>
      <c r="M43" s="138">
        <v>0</v>
      </c>
      <c r="N43" s="460">
        <f t="shared" si="1"/>
        <v>40</v>
      </c>
      <c r="O43" s="80"/>
    </row>
    <row r="44" spans="1:15" ht="17.25" customHeight="1" thickBot="1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</row>
    <row r="45" spans="1:15" ht="17.25" customHeight="1" thickBot="1">
      <c r="A45" s="486" t="s">
        <v>51</v>
      </c>
      <c r="B45" s="487"/>
      <c r="C45" s="487"/>
      <c r="D45" s="487"/>
      <c r="E45" s="488"/>
      <c r="F45" s="72"/>
      <c r="G45" s="72"/>
      <c r="H45" s="72"/>
      <c r="I45" s="72"/>
      <c r="J45" s="72"/>
      <c r="K45" s="72"/>
      <c r="L45" s="72"/>
      <c r="M45" s="72"/>
      <c r="N45" s="72"/>
      <c r="O45" s="75"/>
    </row>
    <row r="46" spans="1:15" ht="17.25" customHeight="1">
      <c r="A46" s="146" t="s">
        <v>0</v>
      </c>
      <c r="B46" s="146" t="s">
        <v>15</v>
      </c>
      <c r="C46" s="146" t="s">
        <v>2</v>
      </c>
      <c r="D46" s="145" t="s">
        <v>16</v>
      </c>
      <c r="E46" s="145" t="s">
        <v>17</v>
      </c>
      <c r="F46" s="145" t="s">
        <v>18</v>
      </c>
      <c r="G46" s="145" t="s">
        <v>19</v>
      </c>
      <c r="H46" s="145" t="s">
        <v>20</v>
      </c>
      <c r="I46" s="145" t="s">
        <v>23</v>
      </c>
      <c r="J46" s="145" t="s">
        <v>24</v>
      </c>
      <c r="K46" s="145" t="s">
        <v>25</v>
      </c>
      <c r="L46" s="145" t="s">
        <v>26</v>
      </c>
      <c r="M46" s="145" t="s">
        <v>27</v>
      </c>
      <c r="N46" s="146" t="s">
        <v>21</v>
      </c>
      <c r="O46" s="146" t="s">
        <v>28</v>
      </c>
    </row>
    <row r="47" spans="1:15" ht="17.25" customHeight="1" thickBot="1">
      <c r="A47" s="152"/>
      <c r="B47" s="152"/>
      <c r="C47" s="152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152"/>
      <c r="O47" s="147"/>
    </row>
    <row r="48" spans="1:15" ht="17.25" customHeight="1">
      <c r="A48" s="390">
        <v>1</v>
      </c>
      <c r="B48" s="356" t="s">
        <v>77</v>
      </c>
      <c r="C48" s="262" t="s">
        <v>84</v>
      </c>
      <c r="D48" s="461">
        <v>0</v>
      </c>
      <c r="E48" s="451">
        <v>15</v>
      </c>
      <c r="F48" s="451">
        <v>20</v>
      </c>
      <c r="G48" s="451">
        <v>20</v>
      </c>
      <c r="H48" s="451">
        <v>20</v>
      </c>
      <c r="I48" s="451">
        <v>10</v>
      </c>
      <c r="J48" s="451">
        <v>20</v>
      </c>
      <c r="K48" s="451">
        <v>20</v>
      </c>
      <c r="L48" s="451">
        <v>20</v>
      </c>
      <c r="M48" s="462">
        <v>0</v>
      </c>
      <c r="N48" s="248">
        <f t="shared" ref="N48:N57" si="2">SUM(D48:M48)</f>
        <v>145</v>
      </c>
      <c r="O48" s="253">
        <v>1</v>
      </c>
    </row>
    <row r="49" spans="1:15" ht="17.25" customHeight="1">
      <c r="A49" s="384">
        <v>2</v>
      </c>
      <c r="B49" s="357" t="s">
        <v>68</v>
      </c>
      <c r="C49" s="317" t="s">
        <v>84</v>
      </c>
      <c r="D49" s="463">
        <v>10</v>
      </c>
      <c r="E49" s="453">
        <v>5</v>
      </c>
      <c r="F49" s="453">
        <v>15</v>
      </c>
      <c r="G49" s="453">
        <v>20</v>
      </c>
      <c r="H49" s="453">
        <v>10</v>
      </c>
      <c r="I49" s="453">
        <v>20</v>
      </c>
      <c r="J49" s="453">
        <v>15</v>
      </c>
      <c r="K49" s="453">
        <v>15</v>
      </c>
      <c r="L49" s="453">
        <v>15</v>
      </c>
      <c r="M49" s="464">
        <v>15</v>
      </c>
      <c r="N49" s="255">
        <f t="shared" si="2"/>
        <v>140</v>
      </c>
      <c r="O49" s="358">
        <v>2</v>
      </c>
    </row>
    <row r="50" spans="1:15" ht="17.25" customHeight="1">
      <c r="A50" s="392">
        <v>3</v>
      </c>
      <c r="B50" s="359" t="s">
        <v>48</v>
      </c>
      <c r="C50" s="265" t="s">
        <v>83</v>
      </c>
      <c r="D50" s="465">
        <v>20</v>
      </c>
      <c r="E50" s="455">
        <v>20</v>
      </c>
      <c r="F50" s="455">
        <v>15</v>
      </c>
      <c r="G50" s="455">
        <v>20</v>
      </c>
      <c r="H50" s="455">
        <v>20</v>
      </c>
      <c r="I50" s="455">
        <v>20</v>
      </c>
      <c r="J50" s="455">
        <v>10</v>
      </c>
      <c r="K50" s="455">
        <v>0</v>
      </c>
      <c r="L50" s="455">
        <v>5</v>
      </c>
      <c r="M50" s="466">
        <v>10</v>
      </c>
      <c r="N50" s="259">
        <f t="shared" si="2"/>
        <v>140</v>
      </c>
      <c r="O50" s="360">
        <v>3</v>
      </c>
    </row>
    <row r="51" spans="1:15" ht="17.25" customHeight="1">
      <c r="A51" s="385">
        <v>4</v>
      </c>
      <c r="B51" s="125" t="s">
        <v>71</v>
      </c>
      <c r="C51" s="266" t="s">
        <v>83</v>
      </c>
      <c r="D51" s="467">
        <v>20</v>
      </c>
      <c r="E51" s="132">
        <v>20</v>
      </c>
      <c r="F51" s="132">
        <v>0</v>
      </c>
      <c r="G51" s="132">
        <v>10</v>
      </c>
      <c r="H51" s="132">
        <v>15</v>
      </c>
      <c r="I51" s="132">
        <v>20</v>
      </c>
      <c r="J51" s="132">
        <v>15</v>
      </c>
      <c r="K51" s="132">
        <v>5</v>
      </c>
      <c r="L51" s="132">
        <v>20</v>
      </c>
      <c r="M51" s="468">
        <v>10</v>
      </c>
      <c r="N51" s="83">
        <f t="shared" si="2"/>
        <v>135</v>
      </c>
      <c r="O51" s="84"/>
    </row>
    <row r="52" spans="1:15" ht="17.25" customHeight="1">
      <c r="A52" s="385">
        <v>5</v>
      </c>
      <c r="B52" s="125" t="s">
        <v>62</v>
      </c>
      <c r="C52" s="266" t="s">
        <v>83</v>
      </c>
      <c r="D52" s="467">
        <v>0</v>
      </c>
      <c r="E52" s="132">
        <v>15</v>
      </c>
      <c r="F52" s="132">
        <v>15</v>
      </c>
      <c r="G52" s="132">
        <v>5</v>
      </c>
      <c r="H52" s="132">
        <v>20</v>
      </c>
      <c r="I52" s="132">
        <v>15</v>
      </c>
      <c r="J52" s="132">
        <v>0</v>
      </c>
      <c r="K52" s="132">
        <v>5</v>
      </c>
      <c r="L52" s="132">
        <v>15</v>
      </c>
      <c r="M52" s="468">
        <v>0</v>
      </c>
      <c r="N52" s="83">
        <f t="shared" si="2"/>
        <v>90</v>
      </c>
      <c r="O52" s="84"/>
    </row>
    <row r="53" spans="1:15" ht="17.25" customHeight="1">
      <c r="A53" s="477">
        <v>6</v>
      </c>
      <c r="B53" s="215" t="s">
        <v>10</v>
      </c>
      <c r="C53" s="478" t="s">
        <v>81</v>
      </c>
      <c r="D53" s="479">
        <v>15</v>
      </c>
      <c r="E53" s="131">
        <v>0</v>
      </c>
      <c r="F53" s="131">
        <v>15</v>
      </c>
      <c r="G53" s="131">
        <v>15</v>
      </c>
      <c r="H53" s="131">
        <v>0</v>
      </c>
      <c r="I53" s="131">
        <v>0</v>
      </c>
      <c r="J53" s="131">
        <v>0</v>
      </c>
      <c r="K53" s="131">
        <v>10</v>
      </c>
      <c r="L53" s="131">
        <v>20</v>
      </c>
      <c r="M53" s="480">
        <v>0</v>
      </c>
      <c r="N53" s="89">
        <f t="shared" si="2"/>
        <v>75</v>
      </c>
      <c r="O53" s="481"/>
    </row>
    <row r="54" spans="1:15" ht="17.25" customHeight="1">
      <c r="A54" s="385">
        <v>7</v>
      </c>
      <c r="B54" s="125" t="s">
        <v>76</v>
      </c>
      <c r="C54" s="220" t="s">
        <v>84</v>
      </c>
      <c r="D54" s="467">
        <v>0</v>
      </c>
      <c r="E54" s="132">
        <v>0</v>
      </c>
      <c r="F54" s="132">
        <v>0</v>
      </c>
      <c r="G54" s="132">
        <v>20</v>
      </c>
      <c r="H54" s="132">
        <v>0</v>
      </c>
      <c r="I54" s="132">
        <v>15</v>
      </c>
      <c r="J54" s="132">
        <v>10</v>
      </c>
      <c r="K54" s="132">
        <v>15</v>
      </c>
      <c r="L54" s="132">
        <v>5</v>
      </c>
      <c r="M54" s="468">
        <v>5</v>
      </c>
      <c r="N54" s="83">
        <f t="shared" si="2"/>
        <v>70</v>
      </c>
      <c r="O54" s="78"/>
    </row>
    <row r="55" spans="1:15" ht="17.25" customHeight="1">
      <c r="A55" s="385">
        <v>8</v>
      </c>
      <c r="B55" s="471" t="s">
        <v>66</v>
      </c>
      <c r="C55" s="98" t="s">
        <v>85</v>
      </c>
      <c r="D55" s="467">
        <v>15</v>
      </c>
      <c r="E55" s="132">
        <v>0</v>
      </c>
      <c r="F55" s="132">
        <v>0</v>
      </c>
      <c r="G55" s="132">
        <v>0</v>
      </c>
      <c r="H55" s="132">
        <v>20</v>
      </c>
      <c r="I55" s="132">
        <v>0</v>
      </c>
      <c r="J55" s="132">
        <v>0</v>
      </c>
      <c r="K55" s="132">
        <v>5</v>
      </c>
      <c r="L55" s="132">
        <v>15</v>
      </c>
      <c r="M55" s="468">
        <v>0</v>
      </c>
      <c r="N55" s="83">
        <f t="shared" si="2"/>
        <v>55</v>
      </c>
      <c r="O55" s="78"/>
    </row>
    <row r="56" spans="1:15" ht="17.25" customHeight="1">
      <c r="A56" s="385">
        <v>9</v>
      </c>
      <c r="B56" s="125" t="s">
        <v>78</v>
      </c>
      <c r="C56" s="266" t="s">
        <v>83</v>
      </c>
      <c r="D56" s="467">
        <v>20</v>
      </c>
      <c r="E56" s="132">
        <v>0</v>
      </c>
      <c r="F56" s="132">
        <v>0</v>
      </c>
      <c r="G56" s="132">
        <v>10</v>
      </c>
      <c r="H56" s="132">
        <v>10</v>
      </c>
      <c r="I56" s="132">
        <v>0</v>
      </c>
      <c r="J56" s="132">
        <v>0</v>
      </c>
      <c r="K56" s="132">
        <v>0</v>
      </c>
      <c r="L56" s="132">
        <v>15</v>
      </c>
      <c r="M56" s="468">
        <v>0</v>
      </c>
      <c r="N56" s="83">
        <f t="shared" si="2"/>
        <v>55</v>
      </c>
      <c r="O56" s="84"/>
    </row>
    <row r="57" spans="1:15" ht="17.25" customHeight="1" thickBot="1">
      <c r="A57" s="387">
        <v>10</v>
      </c>
      <c r="B57" s="126" t="s">
        <v>63</v>
      </c>
      <c r="C57" s="267" t="s">
        <v>84</v>
      </c>
      <c r="D57" s="469">
        <v>10</v>
      </c>
      <c r="E57" s="138">
        <v>15</v>
      </c>
      <c r="F57" s="138">
        <v>0</v>
      </c>
      <c r="G57" s="138">
        <v>0</v>
      </c>
      <c r="H57" s="138">
        <v>0</v>
      </c>
      <c r="I57" s="138">
        <v>0</v>
      </c>
      <c r="J57" s="138">
        <v>0</v>
      </c>
      <c r="K57" s="138">
        <v>15</v>
      </c>
      <c r="L57" s="138">
        <v>0</v>
      </c>
      <c r="M57" s="470">
        <v>0</v>
      </c>
      <c r="N57" s="85">
        <f t="shared" si="2"/>
        <v>40</v>
      </c>
      <c r="O57" s="86"/>
    </row>
    <row r="58" spans="1:15" ht="17.25" customHeight="1"/>
    <row r="59" spans="1:15" ht="17.25" customHeight="1"/>
    <row r="60" spans="1:15" ht="17.25" customHeight="1"/>
  </sheetData>
  <sortState ref="B32:N41">
    <sortCondition descending="1" ref="N32:N41"/>
    <sortCondition descending="1" ref="M32:M41"/>
    <sortCondition descending="1" ref="L32:L41"/>
  </sortState>
  <mergeCells count="34">
    <mergeCell ref="B32:B33"/>
    <mergeCell ref="A32:A33"/>
    <mergeCell ref="A31:E31"/>
    <mergeCell ref="E32:E33"/>
    <mergeCell ref="D32:D33"/>
    <mergeCell ref="C32:C33"/>
    <mergeCell ref="E2:K2"/>
    <mergeCell ref="A4:E4"/>
    <mergeCell ref="A45:E45"/>
    <mergeCell ref="A46:A47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F32:F33"/>
    <mergeCell ref="H32:H33"/>
    <mergeCell ref="L46:L47"/>
    <mergeCell ref="M46:M47"/>
    <mergeCell ref="N46:N47"/>
    <mergeCell ref="O46:O47"/>
    <mergeCell ref="G32:G33"/>
    <mergeCell ref="N32:N33"/>
    <mergeCell ref="O32:O33"/>
    <mergeCell ref="I32:I33"/>
    <mergeCell ref="J32:J33"/>
    <mergeCell ref="K32:K33"/>
    <mergeCell ref="L32:L33"/>
    <mergeCell ref="M32:M33"/>
  </mergeCells>
  <pageMargins left="0.7" right="0.7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9"/>
  <sheetViews>
    <sheetView topLeftCell="A10" zoomScale="80" zoomScaleNormal="80" workbookViewId="0">
      <selection activeCell="O23" sqref="O23"/>
    </sheetView>
  </sheetViews>
  <sheetFormatPr defaultRowHeight="15"/>
  <cols>
    <col min="1" max="1" width="3.42578125" customWidth="1"/>
    <col min="2" max="2" width="20.140625" customWidth="1"/>
    <col min="3" max="3" width="30" bestFit="1" customWidth="1"/>
    <col min="4" max="12" width="7.7109375" bestFit="1" customWidth="1"/>
    <col min="13" max="13" width="8.7109375" bestFit="1" customWidth="1"/>
    <col min="14" max="14" width="5.28515625" bestFit="1" customWidth="1"/>
    <col min="15" max="15" width="7" bestFit="1" customWidth="1"/>
  </cols>
  <sheetData>
    <row r="1" spans="1:15" ht="18" customHeight="1"/>
    <row r="2" spans="1:15" ht="18" customHeight="1">
      <c r="D2" s="9"/>
      <c r="E2" s="165" t="s">
        <v>13</v>
      </c>
      <c r="F2" s="165"/>
      <c r="G2" s="165"/>
      <c r="H2" s="165"/>
      <c r="I2" s="165"/>
      <c r="J2" s="165"/>
      <c r="K2" s="165"/>
      <c r="L2" s="10"/>
      <c r="M2" s="10"/>
      <c r="N2" s="10"/>
      <c r="O2" s="10"/>
    </row>
    <row r="3" spans="1:15" ht="18" customHeight="1" thickBot="1"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8" customHeight="1" thickBot="1">
      <c r="A4" s="47"/>
      <c r="B4" s="48"/>
      <c r="C4" s="48" t="s">
        <v>14</v>
      </c>
      <c r="D4" s="48"/>
      <c r="E4" s="49"/>
      <c r="F4" s="11"/>
      <c r="G4" s="12"/>
      <c r="H4" s="12"/>
      <c r="I4" s="12"/>
      <c r="J4" s="9"/>
      <c r="K4" s="9"/>
      <c r="L4" s="9"/>
      <c r="M4" s="9"/>
      <c r="N4" s="9"/>
      <c r="O4" s="9"/>
    </row>
    <row r="5" spans="1:15" ht="18" customHeight="1" thickBot="1">
      <c r="A5" s="13" t="s">
        <v>0</v>
      </c>
      <c r="B5" s="135" t="s">
        <v>15</v>
      </c>
      <c r="C5" s="135" t="s">
        <v>2</v>
      </c>
      <c r="D5" s="22" t="s">
        <v>16</v>
      </c>
      <c r="E5" s="22" t="s">
        <v>17</v>
      </c>
      <c r="F5" s="100" t="s">
        <v>18</v>
      </c>
      <c r="G5" s="100" t="s">
        <v>19</v>
      </c>
      <c r="H5" s="100" t="s">
        <v>20</v>
      </c>
      <c r="I5" s="54" t="s">
        <v>21</v>
      </c>
      <c r="J5" s="9"/>
      <c r="K5" s="9"/>
      <c r="L5" s="9"/>
      <c r="M5" s="9"/>
      <c r="N5" s="9"/>
      <c r="O5" s="9"/>
    </row>
    <row r="6" spans="1:15" ht="18" customHeight="1">
      <c r="A6" s="382">
        <v>1</v>
      </c>
      <c r="B6" s="224" t="s">
        <v>47</v>
      </c>
      <c r="C6" s="316" t="s">
        <v>83</v>
      </c>
      <c r="D6" s="225">
        <v>60</v>
      </c>
      <c r="E6" s="226">
        <v>60</v>
      </c>
      <c r="F6" s="226">
        <v>60</v>
      </c>
      <c r="G6" s="226">
        <v>50</v>
      </c>
      <c r="H6" s="227">
        <v>55</v>
      </c>
      <c r="I6" s="228">
        <f t="shared" ref="I6:I17" si="0">SUM(D6:H6)</f>
        <v>285</v>
      </c>
      <c r="J6" s="9"/>
      <c r="K6" s="9"/>
      <c r="L6" s="9"/>
      <c r="M6" s="9"/>
      <c r="N6" s="9"/>
      <c r="O6" s="9"/>
    </row>
    <row r="7" spans="1:15" ht="18" customHeight="1">
      <c r="A7" s="383">
        <v>2</v>
      </c>
      <c r="B7" s="229" t="s">
        <v>78</v>
      </c>
      <c r="C7" s="309" t="s">
        <v>83</v>
      </c>
      <c r="D7" s="231">
        <v>60</v>
      </c>
      <c r="E7" s="232">
        <v>55</v>
      </c>
      <c r="F7" s="232">
        <v>60</v>
      </c>
      <c r="G7" s="232">
        <v>50</v>
      </c>
      <c r="H7" s="233">
        <v>55</v>
      </c>
      <c r="I7" s="234">
        <f t="shared" si="0"/>
        <v>280</v>
      </c>
      <c r="J7" s="9"/>
      <c r="K7" s="9"/>
      <c r="L7" s="9"/>
      <c r="M7" s="9"/>
      <c r="N7" s="9"/>
      <c r="O7" s="9"/>
    </row>
    <row r="8" spans="1:15" ht="18" customHeight="1">
      <c r="A8" s="383">
        <v>3</v>
      </c>
      <c r="B8" s="229" t="s">
        <v>71</v>
      </c>
      <c r="C8" s="309" t="s">
        <v>83</v>
      </c>
      <c r="D8" s="231">
        <v>60</v>
      </c>
      <c r="E8" s="232">
        <v>60</v>
      </c>
      <c r="F8" s="232">
        <v>60</v>
      </c>
      <c r="G8" s="232">
        <v>45</v>
      </c>
      <c r="H8" s="233">
        <v>55</v>
      </c>
      <c r="I8" s="234">
        <f t="shared" si="0"/>
        <v>280</v>
      </c>
      <c r="J8" s="9"/>
      <c r="K8" s="9"/>
      <c r="L8" s="9"/>
      <c r="M8" s="9"/>
      <c r="N8" s="9"/>
      <c r="O8" s="9"/>
    </row>
    <row r="9" spans="1:15" ht="18" customHeight="1">
      <c r="A9" s="484">
        <v>4</v>
      </c>
      <c r="B9" s="235" t="s">
        <v>10</v>
      </c>
      <c r="C9" s="236" t="s">
        <v>81</v>
      </c>
      <c r="D9" s="237">
        <v>40</v>
      </c>
      <c r="E9" s="238">
        <v>45</v>
      </c>
      <c r="F9" s="238">
        <v>50</v>
      </c>
      <c r="G9" s="238">
        <v>60</v>
      </c>
      <c r="H9" s="239">
        <v>60</v>
      </c>
      <c r="I9" s="240">
        <f t="shared" si="0"/>
        <v>255</v>
      </c>
      <c r="J9" s="9"/>
      <c r="K9" s="9"/>
      <c r="L9" s="9"/>
      <c r="M9" s="9"/>
      <c r="N9" s="9"/>
      <c r="O9" s="9"/>
    </row>
    <row r="10" spans="1:15" ht="18" customHeight="1">
      <c r="A10" s="383">
        <v>5</v>
      </c>
      <c r="B10" s="241" t="s">
        <v>68</v>
      </c>
      <c r="C10" s="230" t="s">
        <v>84</v>
      </c>
      <c r="D10" s="231">
        <v>40</v>
      </c>
      <c r="E10" s="232">
        <v>60</v>
      </c>
      <c r="F10" s="232">
        <v>60</v>
      </c>
      <c r="G10" s="232">
        <v>45</v>
      </c>
      <c r="H10" s="232">
        <v>50</v>
      </c>
      <c r="I10" s="234">
        <f t="shared" si="0"/>
        <v>255</v>
      </c>
      <c r="J10" s="9"/>
      <c r="K10" s="9"/>
      <c r="L10" s="9"/>
      <c r="M10" s="9"/>
      <c r="N10" s="9"/>
      <c r="O10" s="9"/>
    </row>
    <row r="11" spans="1:15" ht="18" customHeight="1">
      <c r="A11" s="383">
        <v>6</v>
      </c>
      <c r="B11" s="241" t="s">
        <v>77</v>
      </c>
      <c r="C11" s="230" t="s">
        <v>84</v>
      </c>
      <c r="D11" s="231">
        <v>55</v>
      </c>
      <c r="E11" s="232">
        <v>45</v>
      </c>
      <c r="F11" s="232">
        <v>55</v>
      </c>
      <c r="G11" s="232">
        <v>45</v>
      </c>
      <c r="H11" s="232">
        <v>40</v>
      </c>
      <c r="I11" s="234">
        <f t="shared" si="0"/>
        <v>240</v>
      </c>
      <c r="J11" s="9"/>
      <c r="K11" s="9"/>
      <c r="L11" s="9"/>
      <c r="M11" s="9"/>
      <c r="N11" s="9"/>
      <c r="O11" s="9"/>
    </row>
    <row r="12" spans="1:15" ht="18" customHeight="1">
      <c r="A12" s="383">
        <v>7</v>
      </c>
      <c r="B12" s="241" t="s">
        <v>63</v>
      </c>
      <c r="C12" s="230" t="s">
        <v>84</v>
      </c>
      <c r="D12" s="231">
        <v>50</v>
      </c>
      <c r="E12" s="232">
        <v>35</v>
      </c>
      <c r="F12" s="232">
        <v>55</v>
      </c>
      <c r="G12" s="232">
        <v>45</v>
      </c>
      <c r="H12" s="232">
        <v>35</v>
      </c>
      <c r="I12" s="234">
        <f t="shared" si="0"/>
        <v>220</v>
      </c>
      <c r="J12" s="9"/>
      <c r="K12" s="9"/>
      <c r="L12" s="9"/>
      <c r="M12" s="9"/>
      <c r="N12" s="9"/>
      <c r="O12" s="9"/>
    </row>
    <row r="13" spans="1:15" ht="18" customHeight="1">
      <c r="A13" s="383">
        <v>8</v>
      </c>
      <c r="B13" s="241" t="s">
        <v>74</v>
      </c>
      <c r="C13" s="309" t="s">
        <v>83</v>
      </c>
      <c r="D13" s="231">
        <v>35</v>
      </c>
      <c r="E13" s="232">
        <v>55</v>
      </c>
      <c r="F13" s="232">
        <v>30</v>
      </c>
      <c r="G13" s="232">
        <v>60</v>
      </c>
      <c r="H13" s="232">
        <v>35</v>
      </c>
      <c r="I13" s="234">
        <f t="shared" si="0"/>
        <v>215</v>
      </c>
      <c r="J13" s="9"/>
      <c r="K13" s="9"/>
      <c r="L13" s="9"/>
      <c r="M13" s="9"/>
      <c r="N13" s="9"/>
      <c r="O13" s="9"/>
    </row>
    <row r="14" spans="1:15" ht="18" customHeight="1">
      <c r="A14" s="485">
        <v>9</v>
      </c>
      <c r="B14" s="242" t="s">
        <v>76</v>
      </c>
      <c r="C14" s="243" t="s">
        <v>84</v>
      </c>
      <c r="D14" s="244">
        <v>40</v>
      </c>
      <c r="E14" s="245">
        <v>50</v>
      </c>
      <c r="F14" s="245">
        <v>55</v>
      </c>
      <c r="G14" s="245">
        <v>40</v>
      </c>
      <c r="H14" s="246">
        <v>25</v>
      </c>
      <c r="I14" s="247">
        <f t="shared" si="0"/>
        <v>210</v>
      </c>
      <c r="J14" s="9"/>
      <c r="K14" s="9"/>
      <c r="L14" s="9"/>
      <c r="M14" s="9"/>
      <c r="N14" s="9"/>
      <c r="O14" s="9"/>
    </row>
    <row r="15" spans="1:15" ht="18" customHeight="1">
      <c r="A15" s="383">
        <v>10</v>
      </c>
      <c r="B15" s="229" t="s">
        <v>48</v>
      </c>
      <c r="C15" s="309" t="s">
        <v>83</v>
      </c>
      <c r="D15" s="231">
        <v>20</v>
      </c>
      <c r="E15" s="232">
        <v>45</v>
      </c>
      <c r="F15" s="232">
        <v>35</v>
      </c>
      <c r="G15" s="232">
        <v>50</v>
      </c>
      <c r="H15" s="233">
        <v>30</v>
      </c>
      <c r="I15" s="234">
        <f t="shared" si="0"/>
        <v>180</v>
      </c>
      <c r="J15" s="9"/>
      <c r="K15" s="9"/>
      <c r="L15" s="9"/>
      <c r="M15" s="9"/>
      <c r="N15" s="9"/>
      <c r="O15" s="9"/>
    </row>
    <row r="16" spans="1:15" ht="18" customHeight="1">
      <c r="A16" s="380">
        <v>11</v>
      </c>
      <c r="B16" s="125" t="s">
        <v>62</v>
      </c>
      <c r="C16" s="266" t="s">
        <v>83</v>
      </c>
      <c r="D16" s="207">
        <v>20</v>
      </c>
      <c r="E16" s="206">
        <v>30</v>
      </c>
      <c r="F16" s="206">
        <v>30</v>
      </c>
      <c r="G16" s="206">
        <v>40</v>
      </c>
      <c r="H16" s="218">
        <v>30</v>
      </c>
      <c r="I16" s="219">
        <f t="shared" si="0"/>
        <v>150</v>
      </c>
      <c r="J16" s="9"/>
      <c r="K16" s="9"/>
      <c r="L16" s="9"/>
      <c r="M16" s="9"/>
      <c r="N16" s="9"/>
      <c r="O16" s="9"/>
    </row>
    <row r="17" spans="1:15" ht="18" customHeight="1" thickBot="1">
      <c r="A17" s="381">
        <v>12</v>
      </c>
      <c r="B17" s="126" t="s">
        <v>66</v>
      </c>
      <c r="C17" s="99" t="s">
        <v>85</v>
      </c>
      <c r="D17" s="139">
        <v>10</v>
      </c>
      <c r="E17" s="221">
        <v>0</v>
      </c>
      <c r="F17" s="221">
        <v>0</v>
      </c>
      <c r="G17" s="221">
        <v>0</v>
      </c>
      <c r="H17" s="222">
        <v>15</v>
      </c>
      <c r="I17" s="223">
        <f t="shared" si="0"/>
        <v>25</v>
      </c>
      <c r="J17" s="9"/>
      <c r="K17" s="9"/>
      <c r="L17" s="9"/>
      <c r="M17" s="9"/>
      <c r="N17" s="9"/>
      <c r="O17" s="9"/>
    </row>
    <row r="18" spans="1:15" ht="18" customHeight="1" thickBot="1">
      <c r="O18" s="14"/>
    </row>
    <row r="19" spans="1:15" ht="18" customHeight="1" thickBot="1">
      <c r="A19" s="489" t="s">
        <v>22</v>
      </c>
      <c r="B19" s="490"/>
      <c r="C19" s="490"/>
      <c r="D19" s="490"/>
      <c r="E19" s="491"/>
      <c r="F19" s="9"/>
      <c r="G19" s="9"/>
      <c r="H19" s="9"/>
      <c r="I19" s="9"/>
      <c r="J19" s="9"/>
      <c r="K19" s="9"/>
      <c r="L19" s="9"/>
      <c r="M19" s="9"/>
      <c r="N19" s="9"/>
      <c r="O19" s="15"/>
    </row>
    <row r="20" spans="1:15" ht="18" customHeight="1">
      <c r="A20" s="153" t="s">
        <v>0</v>
      </c>
      <c r="B20" s="153" t="s">
        <v>15</v>
      </c>
      <c r="C20" s="153" t="s">
        <v>2</v>
      </c>
      <c r="D20" s="156" t="s">
        <v>16</v>
      </c>
      <c r="E20" s="156" t="s">
        <v>17</v>
      </c>
      <c r="F20" s="156" t="s">
        <v>18</v>
      </c>
      <c r="G20" s="156" t="s">
        <v>19</v>
      </c>
      <c r="H20" s="156" t="s">
        <v>20</v>
      </c>
      <c r="I20" s="156" t="s">
        <v>23</v>
      </c>
      <c r="J20" s="156" t="s">
        <v>24</v>
      </c>
      <c r="K20" s="156" t="s">
        <v>25</v>
      </c>
      <c r="L20" s="156" t="s">
        <v>26</v>
      </c>
      <c r="M20" s="156" t="s">
        <v>27</v>
      </c>
      <c r="N20" s="153" t="s">
        <v>21</v>
      </c>
      <c r="O20" s="153" t="s">
        <v>28</v>
      </c>
    </row>
    <row r="21" spans="1:15" ht="18" customHeight="1" thickBot="1">
      <c r="A21" s="166"/>
      <c r="B21" s="166"/>
      <c r="C21" s="166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4"/>
      <c r="O21" s="154"/>
    </row>
    <row r="22" spans="1:15" ht="18" customHeight="1">
      <c r="A22" s="390">
        <v>1</v>
      </c>
      <c r="B22" s="268" t="s">
        <v>71</v>
      </c>
      <c r="C22" s="263" t="s">
        <v>83</v>
      </c>
      <c r="D22" s="250">
        <v>55</v>
      </c>
      <c r="E22" s="251">
        <v>35</v>
      </c>
      <c r="F22" s="251">
        <v>60</v>
      </c>
      <c r="G22" s="251">
        <v>60</v>
      </c>
      <c r="H22" s="251">
        <v>60</v>
      </c>
      <c r="I22" s="251">
        <v>60</v>
      </c>
      <c r="J22" s="251">
        <v>60</v>
      </c>
      <c r="K22" s="251">
        <v>55</v>
      </c>
      <c r="L22" s="251">
        <v>50</v>
      </c>
      <c r="M22" s="252">
        <v>50</v>
      </c>
      <c r="N22" s="248">
        <f t="shared" ref="N22:N31" si="1">SUM(D22:M22)</f>
        <v>545</v>
      </c>
      <c r="O22" s="253">
        <v>1</v>
      </c>
    </row>
    <row r="23" spans="1:15" ht="18" customHeight="1">
      <c r="A23" s="384">
        <v>2</v>
      </c>
      <c r="B23" s="277" t="s">
        <v>48</v>
      </c>
      <c r="C23" s="264" t="s">
        <v>83</v>
      </c>
      <c r="D23" s="257">
        <v>60</v>
      </c>
      <c r="E23" s="198">
        <v>60</v>
      </c>
      <c r="F23" s="198">
        <v>60</v>
      </c>
      <c r="G23" s="198">
        <v>35</v>
      </c>
      <c r="H23" s="198">
        <v>55</v>
      </c>
      <c r="I23" s="198">
        <v>60</v>
      </c>
      <c r="J23" s="198">
        <v>60</v>
      </c>
      <c r="K23" s="198">
        <v>35</v>
      </c>
      <c r="L23" s="198">
        <v>30</v>
      </c>
      <c r="M23" s="258">
        <v>60</v>
      </c>
      <c r="N23" s="255">
        <f t="shared" si="1"/>
        <v>515</v>
      </c>
      <c r="O23" s="358">
        <v>2</v>
      </c>
    </row>
    <row r="24" spans="1:15" ht="18" customHeight="1">
      <c r="A24" s="392">
        <v>3</v>
      </c>
      <c r="B24" s="269" t="s">
        <v>78</v>
      </c>
      <c r="C24" s="265" t="s">
        <v>83</v>
      </c>
      <c r="D24" s="260">
        <v>30</v>
      </c>
      <c r="E24" s="204">
        <v>55</v>
      </c>
      <c r="F24" s="204">
        <v>55</v>
      </c>
      <c r="G24" s="204">
        <v>40</v>
      </c>
      <c r="H24" s="204">
        <v>55</v>
      </c>
      <c r="I24" s="204">
        <v>40</v>
      </c>
      <c r="J24" s="204">
        <v>55</v>
      </c>
      <c r="K24" s="204">
        <v>60</v>
      </c>
      <c r="L24" s="204">
        <v>50</v>
      </c>
      <c r="M24" s="261">
        <v>55</v>
      </c>
      <c r="N24" s="259">
        <f t="shared" si="1"/>
        <v>495</v>
      </c>
      <c r="O24" s="360">
        <v>3</v>
      </c>
    </row>
    <row r="25" spans="1:15" ht="18" customHeight="1">
      <c r="A25" s="385">
        <v>4</v>
      </c>
      <c r="B25" s="270" t="s">
        <v>47</v>
      </c>
      <c r="C25" s="266" t="s">
        <v>83</v>
      </c>
      <c r="D25" s="87">
        <v>55</v>
      </c>
      <c r="E25" s="95">
        <v>40</v>
      </c>
      <c r="F25" s="95">
        <v>55</v>
      </c>
      <c r="G25" s="95">
        <v>40</v>
      </c>
      <c r="H25" s="95">
        <v>30</v>
      </c>
      <c r="I25" s="95">
        <v>45</v>
      </c>
      <c r="J25" s="95">
        <v>60</v>
      </c>
      <c r="K25" s="95">
        <v>55</v>
      </c>
      <c r="L25" s="95">
        <v>45</v>
      </c>
      <c r="M25" s="105">
        <v>60</v>
      </c>
      <c r="N25" s="83">
        <f t="shared" si="1"/>
        <v>485</v>
      </c>
      <c r="O25" s="79"/>
    </row>
    <row r="26" spans="1:15" ht="18" customHeight="1">
      <c r="A26" s="385">
        <v>5</v>
      </c>
      <c r="B26" s="270" t="s">
        <v>63</v>
      </c>
      <c r="C26" s="275" t="s">
        <v>84</v>
      </c>
      <c r="D26" s="87">
        <v>40</v>
      </c>
      <c r="E26" s="95">
        <v>60</v>
      </c>
      <c r="F26" s="95">
        <v>50</v>
      </c>
      <c r="G26" s="95">
        <v>55</v>
      </c>
      <c r="H26" s="95">
        <v>30</v>
      </c>
      <c r="I26" s="95">
        <v>40</v>
      </c>
      <c r="J26" s="95">
        <v>45</v>
      </c>
      <c r="K26" s="95">
        <v>35</v>
      </c>
      <c r="L26" s="95">
        <v>55</v>
      </c>
      <c r="M26" s="105">
        <v>55</v>
      </c>
      <c r="N26" s="83">
        <f t="shared" si="1"/>
        <v>465</v>
      </c>
      <c r="O26" s="79"/>
    </row>
    <row r="27" spans="1:15" ht="18" customHeight="1">
      <c r="A27" s="477">
        <v>6</v>
      </c>
      <c r="B27" s="273" t="s">
        <v>68</v>
      </c>
      <c r="C27" s="272" t="s">
        <v>84</v>
      </c>
      <c r="D27" s="118">
        <v>40</v>
      </c>
      <c r="E27" s="112">
        <v>40</v>
      </c>
      <c r="F27" s="112">
        <v>45</v>
      </c>
      <c r="G27" s="112">
        <v>45</v>
      </c>
      <c r="H27" s="112">
        <v>55</v>
      </c>
      <c r="I27" s="112">
        <v>40</v>
      </c>
      <c r="J27" s="112">
        <v>45</v>
      </c>
      <c r="K27" s="112">
        <v>55</v>
      </c>
      <c r="L27" s="112">
        <v>45</v>
      </c>
      <c r="M27" s="119">
        <v>55</v>
      </c>
      <c r="N27" s="89">
        <f t="shared" si="1"/>
        <v>465</v>
      </c>
      <c r="O27" s="81"/>
    </row>
    <row r="28" spans="1:15" ht="18" customHeight="1">
      <c r="A28" s="385">
        <v>7</v>
      </c>
      <c r="B28" s="278" t="s">
        <v>10</v>
      </c>
      <c r="C28" s="266" t="s">
        <v>81</v>
      </c>
      <c r="D28" s="87">
        <v>25</v>
      </c>
      <c r="E28" s="95">
        <v>40</v>
      </c>
      <c r="F28" s="95">
        <v>35</v>
      </c>
      <c r="G28" s="95">
        <v>55</v>
      </c>
      <c r="H28" s="95">
        <v>50</v>
      </c>
      <c r="I28" s="95">
        <v>50</v>
      </c>
      <c r="J28" s="95">
        <v>40</v>
      </c>
      <c r="K28" s="95">
        <v>45</v>
      </c>
      <c r="L28" s="95">
        <v>50</v>
      </c>
      <c r="M28" s="105">
        <v>55</v>
      </c>
      <c r="N28" s="83">
        <f t="shared" si="1"/>
        <v>445</v>
      </c>
      <c r="O28" s="79"/>
    </row>
    <row r="29" spans="1:15" ht="18" customHeight="1">
      <c r="A29" s="385">
        <v>8</v>
      </c>
      <c r="B29" s="278" t="s">
        <v>74</v>
      </c>
      <c r="C29" s="266" t="s">
        <v>83</v>
      </c>
      <c r="D29" s="87">
        <v>40</v>
      </c>
      <c r="E29" s="95">
        <v>55</v>
      </c>
      <c r="F29" s="95">
        <v>35</v>
      </c>
      <c r="G29" s="95">
        <v>20</v>
      </c>
      <c r="H29" s="95">
        <v>40</v>
      </c>
      <c r="I29" s="95">
        <v>35</v>
      </c>
      <c r="J29" s="95">
        <v>50</v>
      </c>
      <c r="K29" s="95">
        <v>55</v>
      </c>
      <c r="L29" s="95">
        <v>35</v>
      </c>
      <c r="M29" s="105">
        <v>55</v>
      </c>
      <c r="N29" s="83">
        <f t="shared" si="1"/>
        <v>420</v>
      </c>
      <c r="O29" s="79"/>
    </row>
    <row r="30" spans="1:15" ht="18" customHeight="1">
      <c r="A30" s="385">
        <v>9</v>
      </c>
      <c r="B30" s="270" t="s">
        <v>76</v>
      </c>
      <c r="C30" s="275" t="s">
        <v>84</v>
      </c>
      <c r="D30" s="87">
        <v>25</v>
      </c>
      <c r="E30" s="95">
        <v>20</v>
      </c>
      <c r="F30" s="95">
        <v>50</v>
      </c>
      <c r="G30" s="95">
        <v>40</v>
      </c>
      <c r="H30" s="95">
        <v>30</v>
      </c>
      <c r="I30" s="95">
        <v>45</v>
      </c>
      <c r="J30" s="95">
        <v>40</v>
      </c>
      <c r="K30" s="95">
        <v>35</v>
      </c>
      <c r="L30" s="95">
        <v>45</v>
      </c>
      <c r="M30" s="105">
        <v>45</v>
      </c>
      <c r="N30" s="83">
        <f t="shared" si="1"/>
        <v>375</v>
      </c>
      <c r="O30" s="79"/>
    </row>
    <row r="31" spans="1:15" ht="18" customHeight="1" thickBot="1">
      <c r="A31" s="387">
        <v>10</v>
      </c>
      <c r="B31" s="271" t="s">
        <v>77</v>
      </c>
      <c r="C31" s="276" t="s">
        <v>84</v>
      </c>
      <c r="D31" s="88"/>
      <c r="E31" s="102"/>
      <c r="F31" s="102"/>
      <c r="G31" s="102"/>
      <c r="H31" s="102"/>
      <c r="I31" s="102"/>
      <c r="J31" s="102"/>
      <c r="K31" s="102"/>
      <c r="L31" s="102"/>
      <c r="M31" s="106"/>
      <c r="N31" s="85">
        <f t="shared" si="1"/>
        <v>0</v>
      </c>
      <c r="O31" s="80"/>
    </row>
    <row r="32" spans="1:15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</sheetData>
  <sortState ref="B22:N31">
    <sortCondition descending="1" ref="N22:N31"/>
    <sortCondition descending="1" ref="M22:M31"/>
  </sortState>
  <mergeCells count="17">
    <mergeCell ref="B20:B21"/>
    <mergeCell ref="A20:A21"/>
    <mergeCell ref="A19:E19"/>
    <mergeCell ref="E20:E21"/>
    <mergeCell ref="D20:D21"/>
    <mergeCell ref="C20:C21"/>
    <mergeCell ref="E2:K2"/>
    <mergeCell ref="G20:G21"/>
    <mergeCell ref="F20:F21"/>
    <mergeCell ref="N20:N21"/>
    <mergeCell ref="O20:O21"/>
    <mergeCell ref="H20:H21"/>
    <mergeCell ref="I20:I21"/>
    <mergeCell ref="J20:J21"/>
    <mergeCell ref="K20:K21"/>
    <mergeCell ref="L20:L21"/>
    <mergeCell ref="M20:M21"/>
  </mergeCells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9"/>
  <sheetViews>
    <sheetView topLeftCell="A13" zoomScale="80" zoomScaleNormal="80" workbookViewId="0">
      <selection activeCell="K10" sqref="K10"/>
    </sheetView>
  </sheetViews>
  <sheetFormatPr defaultRowHeight="15"/>
  <cols>
    <col min="1" max="1" width="3.7109375" customWidth="1"/>
    <col min="2" max="2" width="22.7109375" customWidth="1"/>
    <col min="3" max="3" width="29.7109375" customWidth="1"/>
    <col min="4" max="12" width="7.7109375" bestFit="1" customWidth="1"/>
    <col min="13" max="13" width="8.7109375" bestFit="1" customWidth="1"/>
    <col min="14" max="14" width="5.28515625" bestFit="1" customWidth="1"/>
    <col min="15" max="15" width="7" bestFit="1" customWidth="1"/>
  </cols>
  <sheetData>
    <row r="1" spans="1:15" ht="18" customHeight="1"/>
    <row r="2" spans="1:15" ht="18" customHeight="1">
      <c r="D2" s="9"/>
      <c r="E2" s="148" t="s">
        <v>29</v>
      </c>
      <c r="F2" s="148"/>
      <c r="G2" s="148"/>
      <c r="H2" s="148"/>
      <c r="I2" s="148"/>
      <c r="J2" s="148"/>
      <c r="K2" s="148"/>
      <c r="L2" s="10"/>
      <c r="M2" s="10"/>
      <c r="N2" s="10"/>
      <c r="O2" s="10"/>
    </row>
    <row r="3" spans="1:15" ht="18" customHeight="1" thickBot="1"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8" customHeight="1" thickBot="1">
      <c r="A4" s="159" t="s">
        <v>14</v>
      </c>
      <c r="B4" s="160"/>
      <c r="C4" s="160"/>
      <c r="D4" s="160"/>
      <c r="E4" s="161"/>
      <c r="F4" s="11"/>
      <c r="G4" s="12"/>
      <c r="H4" s="12"/>
      <c r="I4" s="12"/>
      <c r="J4" s="9"/>
      <c r="K4" s="9"/>
      <c r="L4" s="9"/>
      <c r="M4" s="9"/>
      <c r="N4" s="9"/>
      <c r="O4" s="9"/>
    </row>
    <row r="5" spans="1:15" ht="18" customHeight="1" thickBot="1">
      <c r="A5" s="13" t="s">
        <v>0</v>
      </c>
      <c r="B5" s="135" t="s">
        <v>15</v>
      </c>
      <c r="C5" s="135" t="s">
        <v>2</v>
      </c>
      <c r="D5" s="22" t="s">
        <v>16</v>
      </c>
      <c r="E5" s="22" t="s">
        <v>17</v>
      </c>
      <c r="F5" s="22" t="s">
        <v>18</v>
      </c>
      <c r="G5" s="22" t="s">
        <v>19</v>
      </c>
      <c r="H5" s="22" t="s">
        <v>20</v>
      </c>
      <c r="I5" s="24" t="s">
        <v>21</v>
      </c>
      <c r="J5" s="9"/>
      <c r="K5" s="9"/>
      <c r="L5" s="9"/>
      <c r="M5" s="9"/>
      <c r="N5" s="9"/>
      <c r="O5" s="9"/>
    </row>
    <row r="6" spans="1:15" ht="18" customHeight="1">
      <c r="A6" s="382">
        <v>1</v>
      </c>
      <c r="B6" s="495" t="s">
        <v>53</v>
      </c>
      <c r="C6" s="496" t="s">
        <v>79</v>
      </c>
      <c r="D6" s="293">
        <v>55</v>
      </c>
      <c r="E6" s="62">
        <v>45</v>
      </c>
      <c r="F6" s="62">
        <v>50</v>
      </c>
      <c r="G6" s="62">
        <v>45</v>
      </c>
      <c r="H6" s="294">
        <v>50</v>
      </c>
      <c r="I6" s="295">
        <f t="shared" ref="I6:I18" si="0">SUM(D6:H6)</f>
        <v>245</v>
      </c>
      <c r="J6" s="9"/>
      <c r="K6" s="9"/>
      <c r="L6" s="9"/>
      <c r="M6" s="9"/>
      <c r="N6" s="9"/>
      <c r="O6" s="9"/>
    </row>
    <row r="7" spans="1:15" ht="18" customHeight="1">
      <c r="A7" s="383">
        <v>2</v>
      </c>
      <c r="B7" s="497" t="s">
        <v>7</v>
      </c>
      <c r="C7" s="498" t="s">
        <v>83</v>
      </c>
      <c r="D7" s="296">
        <v>40</v>
      </c>
      <c r="E7" s="59">
        <v>45</v>
      </c>
      <c r="F7" s="59">
        <v>50</v>
      </c>
      <c r="G7" s="59">
        <v>45</v>
      </c>
      <c r="H7" s="297">
        <v>45</v>
      </c>
      <c r="I7" s="298">
        <f t="shared" si="0"/>
        <v>225</v>
      </c>
      <c r="J7" s="9"/>
      <c r="K7" s="9"/>
      <c r="L7" s="9"/>
      <c r="M7" s="9"/>
      <c r="N7" s="9"/>
      <c r="O7" s="9"/>
    </row>
    <row r="8" spans="1:15" ht="18" customHeight="1">
      <c r="A8" s="383">
        <v>3</v>
      </c>
      <c r="B8" s="499" t="s">
        <v>65</v>
      </c>
      <c r="C8" s="499" t="s">
        <v>85</v>
      </c>
      <c r="D8" s="296">
        <v>55</v>
      </c>
      <c r="E8" s="59">
        <v>40</v>
      </c>
      <c r="F8" s="59">
        <v>45</v>
      </c>
      <c r="G8" s="59">
        <v>35</v>
      </c>
      <c r="H8" s="297">
        <v>45</v>
      </c>
      <c r="I8" s="298">
        <f t="shared" si="0"/>
        <v>220</v>
      </c>
      <c r="J8" s="9"/>
      <c r="K8" s="9"/>
      <c r="L8" s="9"/>
      <c r="M8" s="9"/>
      <c r="N8" s="9"/>
      <c r="O8" s="9"/>
    </row>
    <row r="9" spans="1:15" ht="18" customHeight="1">
      <c r="A9" s="383">
        <v>4</v>
      </c>
      <c r="B9" s="499" t="s">
        <v>8</v>
      </c>
      <c r="C9" s="498" t="s">
        <v>83</v>
      </c>
      <c r="D9" s="296">
        <v>50</v>
      </c>
      <c r="E9" s="59">
        <v>35</v>
      </c>
      <c r="F9" s="59">
        <v>35</v>
      </c>
      <c r="G9" s="59">
        <v>40</v>
      </c>
      <c r="H9" s="297">
        <v>50</v>
      </c>
      <c r="I9" s="298">
        <f t="shared" si="0"/>
        <v>210</v>
      </c>
      <c r="J9" s="9"/>
      <c r="K9" s="9"/>
      <c r="L9" s="9"/>
      <c r="M9" s="9"/>
      <c r="N9" s="9"/>
      <c r="O9" s="9"/>
    </row>
    <row r="10" spans="1:15" ht="18" customHeight="1">
      <c r="A10" s="383">
        <v>5</v>
      </c>
      <c r="B10" s="499" t="s">
        <v>86</v>
      </c>
      <c r="C10" s="497" t="s">
        <v>84</v>
      </c>
      <c r="D10" s="296">
        <v>35</v>
      </c>
      <c r="E10" s="59">
        <v>45</v>
      </c>
      <c r="F10" s="59">
        <v>50</v>
      </c>
      <c r="G10" s="59">
        <v>25</v>
      </c>
      <c r="H10" s="297">
        <v>45</v>
      </c>
      <c r="I10" s="298">
        <f t="shared" si="0"/>
        <v>200</v>
      </c>
      <c r="J10" s="9"/>
      <c r="K10" s="9"/>
      <c r="L10" s="9"/>
      <c r="M10" s="9"/>
      <c r="N10" s="9"/>
      <c r="O10" s="9"/>
    </row>
    <row r="11" spans="1:15" ht="18" customHeight="1">
      <c r="A11" s="554">
        <v>6</v>
      </c>
      <c r="B11" s="555" t="s">
        <v>75</v>
      </c>
      <c r="C11" s="555" t="s">
        <v>82</v>
      </c>
      <c r="D11" s="291">
        <v>10</v>
      </c>
      <c r="E11" s="60">
        <v>40</v>
      </c>
      <c r="F11" s="60">
        <v>45</v>
      </c>
      <c r="G11" s="60">
        <v>60</v>
      </c>
      <c r="H11" s="123">
        <v>40</v>
      </c>
      <c r="I11" s="16">
        <f t="shared" si="0"/>
        <v>195</v>
      </c>
      <c r="J11" s="9"/>
      <c r="K11" s="9"/>
      <c r="L11" s="9"/>
      <c r="M11" s="9"/>
      <c r="N11" s="9"/>
      <c r="O11" s="9"/>
    </row>
    <row r="12" spans="1:15" ht="18" customHeight="1">
      <c r="A12" s="383">
        <v>7</v>
      </c>
      <c r="B12" s="499" t="s">
        <v>52</v>
      </c>
      <c r="C12" s="498" t="s">
        <v>83</v>
      </c>
      <c r="D12" s="296">
        <v>25</v>
      </c>
      <c r="E12" s="59">
        <v>45</v>
      </c>
      <c r="F12" s="59">
        <v>50</v>
      </c>
      <c r="G12" s="59">
        <v>35</v>
      </c>
      <c r="H12" s="297">
        <v>40</v>
      </c>
      <c r="I12" s="298">
        <f t="shared" si="0"/>
        <v>195</v>
      </c>
      <c r="J12" s="9"/>
      <c r="K12" s="9"/>
      <c r="L12" s="9"/>
      <c r="M12" s="9"/>
      <c r="N12" s="9"/>
      <c r="O12" s="9"/>
    </row>
    <row r="13" spans="1:15" ht="18" customHeight="1">
      <c r="A13" s="383">
        <v>8</v>
      </c>
      <c r="B13" s="499" t="s">
        <v>70</v>
      </c>
      <c r="C13" s="498" t="s">
        <v>83</v>
      </c>
      <c r="D13" s="296">
        <v>50</v>
      </c>
      <c r="E13" s="59">
        <v>50</v>
      </c>
      <c r="F13" s="59">
        <v>25</v>
      </c>
      <c r="G13" s="59">
        <v>40</v>
      </c>
      <c r="H13" s="297">
        <v>30</v>
      </c>
      <c r="I13" s="298">
        <f t="shared" si="0"/>
        <v>195</v>
      </c>
      <c r="J13" s="9"/>
      <c r="K13" s="9"/>
      <c r="L13" s="9"/>
      <c r="M13" s="9"/>
      <c r="N13" s="9"/>
      <c r="O13" s="9"/>
    </row>
    <row r="14" spans="1:15" ht="18" customHeight="1">
      <c r="A14" s="484">
        <v>9</v>
      </c>
      <c r="B14" s="499" t="s">
        <v>67</v>
      </c>
      <c r="C14" s="498" t="s">
        <v>83</v>
      </c>
      <c r="D14" s="296">
        <v>20</v>
      </c>
      <c r="E14" s="59">
        <v>40</v>
      </c>
      <c r="F14" s="59">
        <v>35</v>
      </c>
      <c r="G14" s="59">
        <v>45</v>
      </c>
      <c r="H14" s="297">
        <v>35</v>
      </c>
      <c r="I14" s="298">
        <f t="shared" si="0"/>
        <v>175</v>
      </c>
      <c r="J14" s="9"/>
      <c r="K14" s="9"/>
      <c r="L14" s="9"/>
      <c r="M14" s="9"/>
      <c r="N14" s="9"/>
      <c r="O14" s="9"/>
    </row>
    <row r="15" spans="1:15" ht="18" customHeight="1">
      <c r="A15" s="383">
        <v>10</v>
      </c>
      <c r="B15" s="499" t="s">
        <v>9</v>
      </c>
      <c r="C15" s="498" t="s">
        <v>83</v>
      </c>
      <c r="D15" s="296">
        <v>20</v>
      </c>
      <c r="E15" s="59">
        <v>40</v>
      </c>
      <c r="F15" s="59">
        <v>45</v>
      </c>
      <c r="G15" s="59">
        <v>40</v>
      </c>
      <c r="H15" s="297">
        <v>25</v>
      </c>
      <c r="I15" s="298">
        <f t="shared" si="0"/>
        <v>170</v>
      </c>
      <c r="J15" s="9"/>
      <c r="K15" s="9"/>
      <c r="L15" s="9"/>
      <c r="M15" s="9"/>
      <c r="N15" s="9"/>
      <c r="O15" s="9"/>
    </row>
    <row r="16" spans="1:15" ht="18" customHeight="1">
      <c r="A16" s="383">
        <v>11</v>
      </c>
      <c r="B16" s="499" t="s">
        <v>49</v>
      </c>
      <c r="C16" s="497" t="s">
        <v>84</v>
      </c>
      <c r="D16" s="296">
        <v>20</v>
      </c>
      <c r="E16" s="59">
        <v>30</v>
      </c>
      <c r="F16" s="59">
        <v>20</v>
      </c>
      <c r="G16" s="59">
        <v>50</v>
      </c>
      <c r="H16" s="297">
        <v>15</v>
      </c>
      <c r="I16" s="298">
        <f t="shared" si="0"/>
        <v>135</v>
      </c>
      <c r="J16" s="9"/>
      <c r="K16" s="9"/>
      <c r="L16" s="9"/>
      <c r="M16" s="9"/>
      <c r="N16" s="9"/>
      <c r="O16" s="9"/>
    </row>
    <row r="17" spans="1:15" ht="18" customHeight="1">
      <c r="A17" s="391">
        <v>12</v>
      </c>
      <c r="B17" s="500" t="s">
        <v>69</v>
      </c>
      <c r="C17" s="208" t="s">
        <v>84</v>
      </c>
      <c r="D17" s="103">
        <v>40</v>
      </c>
      <c r="E17" s="95">
        <v>35</v>
      </c>
      <c r="F17" s="95">
        <v>20</v>
      </c>
      <c r="G17" s="95">
        <v>20</v>
      </c>
      <c r="H17" s="104">
        <v>15</v>
      </c>
      <c r="I17" s="69">
        <f t="shared" si="0"/>
        <v>130</v>
      </c>
      <c r="J17" s="9"/>
      <c r="K17" s="9"/>
      <c r="L17" s="9"/>
      <c r="M17" s="9"/>
      <c r="N17" s="9"/>
      <c r="O17" s="9"/>
    </row>
    <row r="18" spans="1:15" ht="18" customHeight="1" thickBot="1">
      <c r="A18" s="494">
        <v>13</v>
      </c>
      <c r="B18" s="501" t="s">
        <v>72</v>
      </c>
      <c r="C18" s="501" t="s">
        <v>82</v>
      </c>
      <c r="D18" s="108">
        <v>30</v>
      </c>
      <c r="E18" s="102">
        <v>20</v>
      </c>
      <c r="F18" s="102">
        <v>25</v>
      </c>
      <c r="G18" s="102">
        <v>0</v>
      </c>
      <c r="H18" s="109">
        <v>20</v>
      </c>
      <c r="I18" s="71">
        <f t="shared" si="0"/>
        <v>95</v>
      </c>
      <c r="J18" s="9"/>
      <c r="K18" s="9"/>
      <c r="L18" s="9"/>
      <c r="M18" s="9"/>
      <c r="N18" s="9"/>
      <c r="O18" s="9"/>
    </row>
    <row r="19" spans="1:15" ht="18" customHeight="1" thickBot="1">
      <c r="O19" s="14"/>
    </row>
    <row r="20" spans="1:15" ht="18" customHeight="1" thickBot="1">
      <c r="A20" s="162" t="s">
        <v>22</v>
      </c>
      <c r="B20" s="163"/>
      <c r="C20" s="163"/>
      <c r="D20" s="163"/>
      <c r="E20" s="164"/>
      <c r="F20" s="9"/>
      <c r="G20" s="9"/>
      <c r="H20" s="9"/>
      <c r="I20" s="9"/>
      <c r="J20" s="9"/>
      <c r="K20" s="9"/>
      <c r="L20" s="9"/>
      <c r="M20" s="9"/>
      <c r="N20" s="9"/>
      <c r="O20" s="15"/>
    </row>
    <row r="21" spans="1:15" ht="18" customHeight="1">
      <c r="A21" s="153" t="s">
        <v>0</v>
      </c>
      <c r="B21" s="153" t="s">
        <v>15</v>
      </c>
      <c r="C21" s="153" t="s">
        <v>2</v>
      </c>
      <c r="D21" s="156" t="s">
        <v>16</v>
      </c>
      <c r="E21" s="156" t="s">
        <v>17</v>
      </c>
      <c r="F21" s="156" t="s">
        <v>18</v>
      </c>
      <c r="G21" s="156" t="s">
        <v>19</v>
      </c>
      <c r="H21" s="156" t="s">
        <v>20</v>
      </c>
      <c r="I21" s="156" t="s">
        <v>23</v>
      </c>
      <c r="J21" s="156" t="s">
        <v>24</v>
      </c>
      <c r="K21" s="156" t="s">
        <v>25</v>
      </c>
      <c r="L21" s="156" t="s">
        <v>26</v>
      </c>
      <c r="M21" s="156" t="s">
        <v>27</v>
      </c>
      <c r="N21" s="153" t="s">
        <v>21</v>
      </c>
      <c r="O21" s="153" t="s">
        <v>28</v>
      </c>
    </row>
    <row r="22" spans="1:15" ht="18" customHeight="1" thickBot="1">
      <c r="A22" s="166"/>
      <c r="B22" s="166"/>
      <c r="C22" s="166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6"/>
      <c r="O22" s="166"/>
    </row>
    <row r="23" spans="1:15" ht="18" customHeight="1">
      <c r="A23" s="444">
        <v>1</v>
      </c>
      <c r="B23" s="502" t="s">
        <v>65</v>
      </c>
      <c r="C23" s="502" t="s">
        <v>85</v>
      </c>
      <c r="D23" s="250">
        <v>55</v>
      </c>
      <c r="E23" s="251">
        <v>30</v>
      </c>
      <c r="F23" s="251">
        <v>45</v>
      </c>
      <c r="G23" s="251">
        <v>50</v>
      </c>
      <c r="H23" s="251">
        <v>50</v>
      </c>
      <c r="I23" s="251">
        <v>50</v>
      </c>
      <c r="J23" s="251">
        <v>55</v>
      </c>
      <c r="K23" s="251">
        <v>60</v>
      </c>
      <c r="L23" s="251">
        <v>45</v>
      </c>
      <c r="M23" s="252">
        <v>55</v>
      </c>
      <c r="N23" s="248">
        <f t="shared" ref="N23:N32" si="1">SUM(D23:M23)</f>
        <v>495</v>
      </c>
      <c r="O23" s="253">
        <v>1</v>
      </c>
    </row>
    <row r="24" spans="1:15" ht="18" customHeight="1">
      <c r="A24" s="445">
        <v>2</v>
      </c>
      <c r="B24" s="503" t="s">
        <v>8</v>
      </c>
      <c r="C24" s="504" t="s">
        <v>83</v>
      </c>
      <c r="D24" s="257">
        <v>45</v>
      </c>
      <c r="E24" s="198">
        <v>40</v>
      </c>
      <c r="F24" s="198">
        <v>60</v>
      </c>
      <c r="G24" s="198">
        <v>55</v>
      </c>
      <c r="H24" s="198">
        <v>40</v>
      </c>
      <c r="I24" s="198">
        <v>40</v>
      </c>
      <c r="J24" s="198">
        <v>50</v>
      </c>
      <c r="K24" s="198">
        <v>45</v>
      </c>
      <c r="L24" s="198">
        <v>55</v>
      </c>
      <c r="M24" s="258">
        <v>20</v>
      </c>
      <c r="N24" s="255">
        <f t="shared" si="1"/>
        <v>450</v>
      </c>
      <c r="O24" s="358">
        <v>2</v>
      </c>
    </row>
    <row r="25" spans="1:15" ht="18" customHeight="1">
      <c r="A25" s="446">
        <v>3</v>
      </c>
      <c r="B25" s="505" t="s">
        <v>53</v>
      </c>
      <c r="C25" s="505" t="s">
        <v>79</v>
      </c>
      <c r="D25" s="260">
        <v>45</v>
      </c>
      <c r="E25" s="204">
        <v>35</v>
      </c>
      <c r="F25" s="204">
        <v>55</v>
      </c>
      <c r="G25" s="204">
        <v>40</v>
      </c>
      <c r="H25" s="204">
        <v>50</v>
      </c>
      <c r="I25" s="204">
        <v>35</v>
      </c>
      <c r="J25" s="204">
        <v>40</v>
      </c>
      <c r="K25" s="204">
        <v>45</v>
      </c>
      <c r="L25" s="204">
        <v>45</v>
      </c>
      <c r="M25" s="261">
        <v>25</v>
      </c>
      <c r="N25" s="259">
        <f t="shared" si="1"/>
        <v>415</v>
      </c>
      <c r="O25" s="360">
        <v>3</v>
      </c>
    </row>
    <row r="26" spans="1:15" ht="18" customHeight="1">
      <c r="A26" s="492">
        <v>4</v>
      </c>
      <c r="B26" s="500" t="s">
        <v>70</v>
      </c>
      <c r="C26" s="506" t="s">
        <v>83</v>
      </c>
      <c r="D26" s="87">
        <v>35</v>
      </c>
      <c r="E26" s="95">
        <v>10</v>
      </c>
      <c r="F26" s="95">
        <v>50</v>
      </c>
      <c r="G26" s="95">
        <v>50</v>
      </c>
      <c r="H26" s="95">
        <v>25</v>
      </c>
      <c r="I26" s="95">
        <v>30</v>
      </c>
      <c r="J26" s="95">
        <v>60</v>
      </c>
      <c r="K26" s="95">
        <v>45</v>
      </c>
      <c r="L26" s="95">
        <v>45</v>
      </c>
      <c r="M26" s="105">
        <v>55</v>
      </c>
      <c r="N26" s="83">
        <f t="shared" si="1"/>
        <v>405</v>
      </c>
      <c r="O26" s="78"/>
    </row>
    <row r="27" spans="1:15" ht="18" customHeight="1">
      <c r="A27" s="447">
        <v>5</v>
      </c>
      <c r="B27" s="500" t="s">
        <v>9</v>
      </c>
      <c r="C27" s="506" t="s">
        <v>83</v>
      </c>
      <c r="D27" s="87">
        <v>45</v>
      </c>
      <c r="E27" s="95">
        <v>35</v>
      </c>
      <c r="F27" s="95">
        <v>55</v>
      </c>
      <c r="G27" s="95">
        <v>50</v>
      </c>
      <c r="H27" s="95">
        <v>20</v>
      </c>
      <c r="I27" s="95">
        <v>25</v>
      </c>
      <c r="J27" s="95">
        <v>35</v>
      </c>
      <c r="K27" s="95">
        <v>50</v>
      </c>
      <c r="L27" s="95">
        <v>55</v>
      </c>
      <c r="M27" s="105">
        <v>35</v>
      </c>
      <c r="N27" s="83">
        <f t="shared" si="1"/>
        <v>405</v>
      </c>
      <c r="O27" s="79"/>
    </row>
    <row r="28" spans="1:15" ht="18" customHeight="1">
      <c r="A28" s="449">
        <v>6</v>
      </c>
      <c r="B28" s="507" t="s">
        <v>52</v>
      </c>
      <c r="C28" s="508" t="s">
        <v>83</v>
      </c>
      <c r="D28" s="118">
        <v>50</v>
      </c>
      <c r="E28" s="112">
        <v>55</v>
      </c>
      <c r="F28" s="112">
        <v>35</v>
      </c>
      <c r="G28" s="112">
        <v>35</v>
      </c>
      <c r="H28" s="112">
        <v>30</v>
      </c>
      <c r="I28" s="112">
        <v>35</v>
      </c>
      <c r="J28" s="112">
        <v>25</v>
      </c>
      <c r="K28" s="112">
        <v>20</v>
      </c>
      <c r="L28" s="112">
        <v>40</v>
      </c>
      <c r="M28" s="119">
        <v>50</v>
      </c>
      <c r="N28" s="89">
        <f t="shared" si="1"/>
        <v>375</v>
      </c>
      <c r="O28" s="81"/>
    </row>
    <row r="29" spans="1:15" ht="18" customHeight="1">
      <c r="A29" s="492">
        <v>7</v>
      </c>
      <c r="B29" s="500" t="s">
        <v>67</v>
      </c>
      <c r="C29" s="506" t="s">
        <v>83</v>
      </c>
      <c r="D29" s="87">
        <v>35</v>
      </c>
      <c r="E29" s="95">
        <v>40</v>
      </c>
      <c r="F29" s="95">
        <v>20</v>
      </c>
      <c r="G29" s="95">
        <v>50</v>
      </c>
      <c r="H29" s="95">
        <v>0</v>
      </c>
      <c r="I29" s="95">
        <v>25</v>
      </c>
      <c r="J29" s="95">
        <v>45</v>
      </c>
      <c r="K29" s="95">
        <v>45</v>
      </c>
      <c r="L29" s="95">
        <v>50</v>
      </c>
      <c r="M29" s="105">
        <v>60</v>
      </c>
      <c r="N29" s="83">
        <f t="shared" si="1"/>
        <v>370</v>
      </c>
      <c r="O29" s="79"/>
    </row>
    <row r="30" spans="1:15" ht="18" customHeight="1">
      <c r="A30" s="447">
        <v>8</v>
      </c>
      <c r="B30" s="500" t="s">
        <v>86</v>
      </c>
      <c r="C30" s="208" t="s">
        <v>84</v>
      </c>
      <c r="D30" s="87">
        <v>40</v>
      </c>
      <c r="E30" s="95">
        <v>30</v>
      </c>
      <c r="F30" s="95">
        <v>45</v>
      </c>
      <c r="G30" s="95">
        <v>50</v>
      </c>
      <c r="H30" s="95">
        <v>20</v>
      </c>
      <c r="I30" s="95">
        <v>10</v>
      </c>
      <c r="J30" s="95">
        <v>35</v>
      </c>
      <c r="K30" s="95">
        <v>25</v>
      </c>
      <c r="L30" s="95">
        <v>40</v>
      </c>
      <c r="M30" s="105">
        <v>45</v>
      </c>
      <c r="N30" s="83">
        <f t="shared" si="1"/>
        <v>340</v>
      </c>
      <c r="O30" s="79"/>
    </row>
    <row r="31" spans="1:15" ht="18" customHeight="1">
      <c r="A31" s="447">
        <v>9</v>
      </c>
      <c r="B31" s="500" t="s">
        <v>7</v>
      </c>
      <c r="C31" s="506" t="s">
        <v>83</v>
      </c>
      <c r="D31" s="87">
        <v>30</v>
      </c>
      <c r="E31" s="95">
        <v>15</v>
      </c>
      <c r="F31" s="95">
        <v>50</v>
      </c>
      <c r="G31" s="95">
        <v>25</v>
      </c>
      <c r="H31" s="95">
        <v>35</v>
      </c>
      <c r="I31" s="95">
        <v>40</v>
      </c>
      <c r="J31" s="95">
        <v>25</v>
      </c>
      <c r="K31" s="95">
        <v>25</v>
      </c>
      <c r="L31" s="95">
        <v>25</v>
      </c>
      <c r="M31" s="105">
        <v>40</v>
      </c>
      <c r="N31" s="83">
        <f t="shared" si="1"/>
        <v>310</v>
      </c>
      <c r="O31" s="79"/>
    </row>
    <row r="32" spans="1:15" ht="18" customHeight="1" thickBot="1">
      <c r="A32" s="493">
        <v>10</v>
      </c>
      <c r="B32" s="501" t="s">
        <v>49</v>
      </c>
      <c r="C32" s="141" t="s">
        <v>84</v>
      </c>
      <c r="D32" s="127">
        <v>35</v>
      </c>
      <c r="E32" s="128">
        <v>25</v>
      </c>
      <c r="F32" s="128">
        <v>15</v>
      </c>
      <c r="G32" s="128">
        <v>40</v>
      </c>
      <c r="H32" s="128">
        <v>40</v>
      </c>
      <c r="I32" s="128">
        <v>25</v>
      </c>
      <c r="J32" s="128">
        <v>35</v>
      </c>
      <c r="K32" s="128">
        <v>25</v>
      </c>
      <c r="L32" s="128">
        <v>30</v>
      </c>
      <c r="M32" s="129">
        <v>35</v>
      </c>
      <c r="N32" s="52">
        <f t="shared" si="1"/>
        <v>305</v>
      </c>
      <c r="O32" s="80"/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</sheetData>
  <sortState ref="B23:N32">
    <sortCondition descending="1" ref="N23:N32"/>
    <sortCondition descending="1" ref="M23:M32"/>
  </sortState>
  <mergeCells count="18">
    <mergeCell ref="O21:O22"/>
    <mergeCell ref="H21:H22"/>
    <mergeCell ref="I21:I22"/>
    <mergeCell ref="J21:J22"/>
    <mergeCell ref="K21:K22"/>
    <mergeCell ref="L21:L22"/>
    <mergeCell ref="M21:M22"/>
    <mergeCell ref="E2:K2"/>
    <mergeCell ref="A4:E4"/>
    <mergeCell ref="G21:G22"/>
    <mergeCell ref="F21:F22"/>
    <mergeCell ref="N21:N22"/>
    <mergeCell ref="B21:B22"/>
    <mergeCell ref="A21:A22"/>
    <mergeCell ref="A20:E20"/>
    <mergeCell ref="E21:E22"/>
    <mergeCell ref="D21:D22"/>
    <mergeCell ref="C21:C22"/>
  </mergeCells>
  <pageMargins left="0.7" right="0.7" top="0.75" bottom="0.75" header="0.3" footer="0.3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42"/>
  <sheetViews>
    <sheetView topLeftCell="A7" zoomScale="80" zoomScaleNormal="80" workbookViewId="0">
      <selection activeCell="M6" sqref="M6"/>
    </sheetView>
  </sheetViews>
  <sheetFormatPr defaultRowHeight="15"/>
  <cols>
    <col min="1" max="1" width="3.7109375" bestFit="1" customWidth="1"/>
    <col min="2" max="2" width="19.85546875" bestFit="1" customWidth="1"/>
    <col min="3" max="3" width="28.42578125" bestFit="1" customWidth="1"/>
    <col min="4" max="12" width="7.7109375" bestFit="1" customWidth="1"/>
    <col min="13" max="13" width="8.7109375" bestFit="1" customWidth="1"/>
    <col min="14" max="14" width="5.28515625" bestFit="1" customWidth="1"/>
    <col min="15" max="15" width="7" bestFit="1" customWidth="1"/>
  </cols>
  <sheetData>
    <row r="2" spans="1:15" ht="17.25" customHeight="1">
      <c r="D2" s="9"/>
      <c r="E2" s="158" t="s">
        <v>30</v>
      </c>
      <c r="F2" s="158"/>
      <c r="G2" s="158"/>
      <c r="H2" s="158"/>
      <c r="I2" s="158"/>
      <c r="J2" s="158"/>
      <c r="K2" s="158"/>
      <c r="L2" s="10"/>
      <c r="M2" s="10"/>
      <c r="N2" s="10"/>
      <c r="O2" s="10"/>
    </row>
    <row r="3" spans="1:15" ht="17.25" customHeight="1" thickBot="1"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7.25" customHeight="1" thickBot="1">
      <c r="A4" s="159" t="s">
        <v>14</v>
      </c>
      <c r="B4" s="160"/>
      <c r="C4" s="160"/>
      <c r="D4" s="160"/>
      <c r="E4" s="161"/>
      <c r="F4" s="11"/>
      <c r="G4" s="12"/>
      <c r="H4" s="12"/>
      <c r="I4" s="12"/>
      <c r="J4" s="9"/>
      <c r="K4" s="9"/>
      <c r="L4" s="9"/>
      <c r="M4" s="9"/>
      <c r="N4" s="9"/>
      <c r="O4" s="9"/>
    </row>
    <row r="5" spans="1:15" ht="17.25" customHeight="1" thickBot="1">
      <c r="A5" s="13" t="s">
        <v>0</v>
      </c>
      <c r="B5" s="23" t="s">
        <v>15</v>
      </c>
      <c r="C5" s="23" t="s">
        <v>2</v>
      </c>
      <c r="D5" s="22" t="s">
        <v>16</v>
      </c>
      <c r="E5" s="22" t="s">
        <v>17</v>
      </c>
      <c r="F5" s="22" t="s">
        <v>18</v>
      </c>
      <c r="G5" s="22" t="s">
        <v>19</v>
      </c>
      <c r="H5" s="22" t="s">
        <v>20</v>
      </c>
      <c r="I5" s="134" t="s">
        <v>21</v>
      </c>
      <c r="J5" s="9"/>
      <c r="K5" s="9"/>
      <c r="L5" s="9"/>
      <c r="M5" s="9"/>
      <c r="N5" s="9"/>
      <c r="O5" s="9"/>
    </row>
    <row r="6" spans="1:15" ht="17.25" customHeight="1">
      <c r="A6" s="382">
        <v>1</v>
      </c>
      <c r="B6" s="316" t="s">
        <v>47</v>
      </c>
      <c r="C6" s="316" t="s">
        <v>83</v>
      </c>
      <c r="D6" s="293">
        <v>35</v>
      </c>
      <c r="E6" s="62">
        <v>40</v>
      </c>
      <c r="F6" s="62">
        <v>50</v>
      </c>
      <c r="G6" s="62">
        <v>55</v>
      </c>
      <c r="H6" s="294">
        <v>35</v>
      </c>
      <c r="I6" s="295">
        <f t="shared" ref="I6:I17" si="0">SUM(D6:H6)</f>
        <v>215</v>
      </c>
      <c r="J6" s="72"/>
      <c r="K6" s="9"/>
      <c r="L6" s="9"/>
      <c r="M6" s="9"/>
      <c r="N6" s="9"/>
      <c r="O6" s="9"/>
    </row>
    <row r="7" spans="1:15" ht="17.25" customHeight="1">
      <c r="A7" s="383">
        <v>2</v>
      </c>
      <c r="B7" s="309" t="s">
        <v>71</v>
      </c>
      <c r="C7" s="309" t="s">
        <v>83</v>
      </c>
      <c r="D7" s="296">
        <v>40</v>
      </c>
      <c r="E7" s="59">
        <v>45</v>
      </c>
      <c r="F7" s="59">
        <v>35</v>
      </c>
      <c r="G7" s="59">
        <v>30</v>
      </c>
      <c r="H7" s="297">
        <v>50</v>
      </c>
      <c r="I7" s="298">
        <f t="shared" si="0"/>
        <v>200</v>
      </c>
      <c r="J7" s="72"/>
      <c r="K7" s="9"/>
      <c r="L7" s="9"/>
      <c r="M7" s="9"/>
      <c r="N7" s="9"/>
      <c r="O7" s="9"/>
    </row>
    <row r="8" spans="1:15" ht="17.25" customHeight="1">
      <c r="A8" s="383">
        <v>3</v>
      </c>
      <c r="B8" s="309" t="s">
        <v>63</v>
      </c>
      <c r="C8" s="375" t="s">
        <v>84</v>
      </c>
      <c r="D8" s="296">
        <v>35</v>
      </c>
      <c r="E8" s="59">
        <v>40</v>
      </c>
      <c r="F8" s="59">
        <v>25</v>
      </c>
      <c r="G8" s="59">
        <v>55</v>
      </c>
      <c r="H8" s="297">
        <v>25</v>
      </c>
      <c r="I8" s="298">
        <f t="shared" si="0"/>
        <v>180</v>
      </c>
      <c r="J8" s="72"/>
      <c r="K8" s="9"/>
      <c r="L8" s="9"/>
      <c r="M8" s="9"/>
      <c r="N8" s="9"/>
      <c r="O8" s="9"/>
    </row>
    <row r="9" spans="1:15" ht="17.25" customHeight="1">
      <c r="A9" s="383">
        <v>4</v>
      </c>
      <c r="B9" s="309" t="s">
        <v>77</v>
      </c>
      <c r="C9" s="375" t="s">
        <v>84</v>
      </c>
      <c r="D9" s="296">
        <v>40</v>
      </c>
      <c r="E9" s="59">
        <v>20</v>
      </c>
      <c r="F9" s="59">
        <v>15</v>
      </c>
      <c r="G9" s="59">
        <v>45</v>
      </c>
      <c r="H9" s="297">
        <v>40</v>
      </c>
      <c r="I9" s="298">
        <f t="shared" si="0"/>
        <v>160</v>
      </c>
      <c r="J9" s="72"/>
      <c r="K9" s="9"/>
      <c r="L9" s="12"/>
      <c r="M9" s="9"/>
      <c r="N9" s="9"/>
      <c r="O9" s="9"/>
    </row>
    <row r="10" spans="1:15" ht="17.25" customHeight="1">
      <c r="A10" s="383">
        <v>5</v>
      </c>
      <c r="B10" s="309" t="s">
        <v>68</v>
      </c>
      <c r="C10" s="375" t="s">
        <v>84</v>
      </c>
      <c r="D10" s="296">
        <v>35</v>
      </c>
      <c r="E10" s="59">
        <v>25</v>
      </c>
      <c r="F10" s="59">
        <v>35</v>
      </c>
      <c r="G10" s="59">
        <v>25</v>
      </c>
      <c r="H10" s="297">
        <v>40</v>
      </c>
      <c r="I10" s="298">
        <f t="shared" si="0"/>
        <v>160</v>
      </c>
      <c r="J10" s="72"/>
      <c r="K10" s="9"/>
      <c r="L10" s="9"/>
      <c r="M10" s="9"/>
      <c r="N10" s="9"/>
      <c r="O10" s="9"/>
    </row>
    <row r="11" spans="1:15" ht="17.25" customHeight="1">
      <c r="A11" s="383">
        <v>6</v>
      </c>
      <c r="B11" s="309" t="s">
        <v>10</v>
      </c>
      <c r="C11" s="254" t="s">
        <v>81</v>
      </c>
      <c r="D11" s="296">
        <v>50</v>
      </c>
      <c r="E11" s="59">
        <v>30</v>
      </c>
      <c r="F11" s="59">
        <v>40</v>
      </c>
      <c r="G11" s="59">
        <v>10</v>
      </c>
      <c r="H11" s="297">
        <v>20</v>
      </c>
      <c r="I11" s="298">
        <f t="shared" si="0"/>
        <v>150</v>
      </c>
      <c r="J11" s="72"/>
      <c r="K11" s="9"/>
      <c r="L11" s="9"/>
      <c r="M11" s="9"/>
      <c r="N11" s="9"/>
      <c r="O11" s="9"/>
    </row>
    <row r="12" spans="1:15" ht="17.25" customHeight="1">
      <c r="A12" s="383">
        <v>7</v>
      </c>
      <c r="B12" s="309" t="s">
        <v>76</v>
      </c>
      <c r="C12" s="375" t="s">
        <v>84</v>
      </c>
      <c r="D12" s="296">
        <v>30</v>
      </c>
      <c r="E12" s="59">
        <v>40</v>
      </c>
      <c r="F12" s="59">
        <v>30</v>
      </c>
      <c r="G12" s="59">
        <v>35</v>
      </c>
      <c r="H12" s="297">
        <v>15</v>
      </c>
      <c r="I12" s="298">
        <f t="shared" si="0"/>
        <v>150</v>
      </c>
      <c r="J12" s="72"/>
      <c r="K12" s="9"/>
      <c r="L12" s="9"/>
      <c r="M12" s="9"/>
      <c r="N12" s="9"/>
      <c r="O12" s="9"/>
    </row>
    <row r="13" spans="1:15" ht="17.25" customHeight="1">
      <c r="A13" s="383">
        <v>8</v>
      </c>
      <c r="B13" s="309" t="s">
        <v>48</v>
      </c>
      <c r="C13" s="309" t="s">
        <v>83</v>
      </c>
      <c r="D13" s="296">
        <v>5</v>
      </c>
      <c r="E13" s="59">
        <v>35</v>
      </c>
      <c r="F13" s="59">
        <v>25</v>
      </c>
      <c r="G13" s="59">
        <v>40</v>
      </c>
      <c r="H13" s="297">
        <v>30</v>
      </c>
      <c r="I13" s="298">
        <f t="shared" si="0"/>
        <v>135</v>
      </c>
      <c r="J13" s="72"/>
      <c r="K13" s="9"/>
      <c r="L13" s="9"/>
      <c r="M13" s="9"/>
      <c r="N13" s="9"/>
      <c r="O13" s="9"/>
    </row>
    <row r="14" spans="1:15" ht="17.25" customHeight="1">
      <c r="A14" s="383">
        <v>9</v>
      </c>
      <c r="B14" s="309" t="s">
        <v>66</v>
      </c>
      <c r="C14" s="309" t="s">
        <v>85</v>
      </c>
      <c r="D14" s="296">
        <v>5</v>
      </c>
      <c r="E14" s="59">
        <v>20</v>
      </c>
      <c r="F14" s="59">
        <v>25</v>
      </c>
      <c r="G14" s="59">
        <v>25</v>
      </c>
      <c r="H14" s="297">
        <v>50</v>
      </c>
      <c r="I14" s="298">
        <f t="shared" si="0"/>
        <v>125</v>
      </c>
      <c r="J14" s="72"/>
      <c r="K14" s="9"/>
      <c r="L14" s="9"/>
      <c r="M14" s="9"/>
      <c r="N14" s="9"/>
      <c r="O14" s="9"/>
    </row>
    <row r="15" spans="1:15" ht="17.25" customHeight="1">
      <c r="A15" s="383">
        <v>10</v>
      </c>
      <c r="B15" s="309" t="s">
        <v>78</v>
      </c>
      <c r="C15" s="309" t="s">
        <v>83</v>
      </c>
      <c r="D15" s="296">
        <v>20</v>
      </c>
      <c r="E15" s="59">
        <v>20</v>
      </c>
      <c r="F15" s="59">
        <v>15</v>
      </c>
      <c r="G15" s="59">
        <v>0</v>
      </c>
      <c r="H15" s="297">
        <v>35</v>
      </c>
      <c r="I15" s="298">
        <f t="shared" si="0"/>
        <v>90</v>
      </c>
      <c r="J15" s="72"/>
      <c r="K15" s="9"/>
      <c r="L15" s="9"/>
      <c r="M15" s="9"/>
      <c r="N15" s="9"/>
      <c r="O15" s="9"/>
    </row>
    <row r="16" spans="1:15" ht="17.25" customHeight="1">
      <c r="A16" s="385">
        <v>11</v>
      </c>
      <c r="B16" s="266" t="s">
        <v>74</v>
      </c>
      <c r="C16" s="266" t="s">
        <v>83</v>
      </c>
      <c r="D16" s="103">
        <v>35</v>
      </c>
      <c r="E16" s="95">
        <v>0</v>
      </c>
      <c r="F16" s="95">
        <v>20</v>
      </c>
      <c r="G16" s="95">
        <v>20</v>
      </c>
      <c r="H16" s="104">
        <v>5</v>
      </c>
      <c r="I16" s="69">
        <f t="shared" si="0"/>
        <v>80</v>
      </c>
      <c r="J16" s="72"/>
      <c r="K16" s="9"/>
      <c r="L16" s="9"/>
      <c r="M16" s="9"/>
      <c r="N16" s="9"/>
      <c r="O16" s="9"/>
    </row>
    <row r="17" spans="1:15" ht="17.25" customHeight="1" thickBot="1">
      <c r="A17" s="387">
        <v>12</v>
      </c>
      <c r="B17" s="280" t="s">
        <v>62</v>
      </c>
      <c r="C17" s="280" t="s">
        <v>83</v>
      </c>
      <c r="D17" s="108">
        <v>5</v>
      </c>
      <c r="E17" s="102">
        <v>10</v>
      </c>
      <c r="F17" s="102">
        <v>10</v>
      </c>
      <c r="G17" s="102">
        <v>0</v>
      </c>
      <c r="H17" s="109">
        <v>20</v>
      </c>
      <c r="I17" s="71">
        <f t="shared" si="0"/>
        <v>45</v>
      </c>
      <c r="J17" s="72"/>
      <c r="K17" s="9"/>
      <c r="L17" s="9"/>
      <c r="M17" s="9"/>
      <c r="N17" s="9"/>
      <c r="O17" s="9"/>
    </row>
    <row r="18" spans="1:15" ht="17.25" customHeight="1" thickBot="1">
      <c r="O18" s="14"/>
    </row>
    <row r="19" spans="1:15" ht="17.25" customHeight="1" thickBot="1">
      <c r="A19" s="489" t="s">
        <v>22</v>
      </c>
      <c r="B19" s="490"/>
      <c r="C19" s="490"/>
      <c r="D19" s="490"/>
      <c r="E19" s="491"/>
      <c r="F19" s="9"/>
      <c r="G19" s="9"/>
      <c r="H19" s="9"/>
      <c r="I19" s="9"/>
      <c r="J19" s="9"/>
      <c r="K19" s="9"/>
      <c r="L19" s="9"/>
      <c r="M19" s="9"/>
      <c r="N19" s="9"/>
      <c r="O19" s="15"/>
    </row>
    <row r="20" spans="1:15" ht="17.25" customHeight="1">
      <c r="A20" s="153" t="s">
        <v>0</v>
      </c>
      <c r="B20" s="153" t="s">
        <v>15</v>
      </c>
      <c r="C20" s="153" t="s">
        <v>2</v>
      </c>
      <c r="D20" s="156" t="s">
        <v>16</v>
      </c>
      <c r="E20" s="156" t="s">
        <v>17</v>
      </c>
      <c r="F20" s="156" t="s">
        <v>18</v>
      </c>
      <c r="G20" s="156" t="s">
        <v>19</v>
      </c>
      <c r="H20" s="156" t="s">
        <v>20</v>
      </c>
      <c r="I20" s="156" t="s">
        <v>23</v>
      </c>
      <c r="J20" s="156" t="s">
        <v>24</v>
      </c>
      <c r="K20" s="156" t="s">
        <v>25</v>
      </c>
      <c r="L20" s="156" t="s">
        <v>26</v>
      </c>
      <c r="M20" s="156" t="s">
        <v>27</v>
      </c>
      <c r="N20" s="153" t="s">
        <v>21</v>
      </c>
      <c r="O20" s="153" t="s">
        <v>28</v>
      </c>
    </row>
    <row r="21" spans="1:15" ht="17.25" customHeight="1" thickBot="1">
      <c r="A21" s="166"/>
      <c r="B21" s="166"/>
      <c r="C21" s="166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6"/>
      <c r="O21" s="166"/>
    </row>
    <row r="22" spans="1:15" ht="17.25" customHeight="1">
      <c r="A22" s="390">
        <v>1</v>
      </c>
      <c r="B22" s="376" t="s">
        <v>47</v>
      </c>
      <c r="C22" s="263" t="s">
        <v>83</v>
      </c>
      <c r="D22" s="310">
        <v>50</v>
      </c>
      <c r="E22" s="251">
        <v>45</v>
      </c>
      <c r="F22" s="251">
        <v>40</v>
      </c>
      <c r="G22" s="251">
        <v>45</v>
      </c>
      <c r="H22" s="251">
        <v>30</v>
      </c>
      <c r="I22" s="251">
        <v>10</v>
      </c>
      <c r="J22" s="251">
        <v>30</v>
      </c>
      <c r="K22" s="251">
        <v>55</v>
      </c>
      <c r="L22" s="251">
        <v>40</v>
      </c>
      <c r="M22" s="311">
        <v>55</v>
      </c>
      <c r="N22" s="248">
        <f t="shared" ref="N22:N31" si="1">SUM(D22:M22)</f>
        <v>400</v>
      </c>
      <c r="O22" s="312">
        <v>1</v>
      </c>
    </row>
    <row r="23" spans="1:15" ht="17.25" customHeight="1">
      <c r="A23" s="384">
        <v>2</v>
      </c>
      <c r="B23" s="256" t="s">
        <v>71</v>
      </c>
      <c r="C23" s="264" t="s">
        <v>83</v>
      </c>
      <c r="D23" s="197">
        <v>35</v>
      </c>
      <c r="E23" s="198">
        <v>45</v>
      </c>
      <c r="F23" s="198">
        <v>45</v>
      </c>
      <c r="G23" s="198">
        <v>40</v>
      </c>
      <c r="H23" s="198">
        <v>35</v>
      </c>
      <c r="I23" s="198">
        <v>40</v>
      </c>
      <c r="J23" s="198">
        <v>50</v>
      </c>
      <c r="K23" s="198">
        <v>15</v>
      </c>
      <c r="L23" s="198">
        <v>20</v>
      </c>
      <c r="M23" s="313">
        <v>45</v>
      </c>
      <c r="N23" s="255">
        <f t="shared" si="1"/>
        <v>370</v>
      </c>
      <c r="O23" s="255">
        <v>2</v>
      </c>
    </row>
    <row r="24" spans="1:15" ht="17.25" customHeight="1">
      <c r="A24" s="392">
        <v>3</v>
      </c>
      <c r="B24" s="377" t="s">
        <v>78</v>
      </c>
      <c r="C24" s="265" t="s">
        <v>83</v>
      </c>
      <c r="D24" s="203">
        <v>35</v>
      </c>
      <c r="E24" s="204">
        <v>30</v>
      </c>
      <c r="F24" s="204">
        <v>35</v>
      </c>
      <c r="G24" s="204">
        <v>40</v>
      </c>
      <c r="H24" s="204">
        <v>50</v>
      </c>
      <c r="I24" s="204">
        <v>20</v>
      </c>
      <c r="J24" s="204">
        <v>25</v>
      </c>
      <c r="K24" s="204">
        <v>45</v>
      </c>
      <c r="L24" s="204">
        <v>50</v>
      </c>
      <c r="M24" s="378">
        <v>20</v>
      </c>
      <c r="N24" s="259">
        <f t="shared" si="1"/>
        <v>350</v>
      </c>
      <c r="O24" s="259">
        <v>3</v>
      </c>
    </row>
    <row r="25" spans="1:15" ht="17.25" customHeight="1">
      <c r="A25" s="385">
        <v>4</v>
      </c>
      <c r="B25" s="70" t="s">
        <v>76</v>
      </c>
      <c r="C25" s="370" t="s">
        <v>84</v>
      </c>
      <c r="D25" s="103">
        <v>35</v>
      </c>
      <c r="E25" s="95">
        <v>0</v>
      </c>
      <c r="F25" s="95">
        <v>45</v>
      </c>
      <c r="G25" s="95">
        <v>35</v>
      </c>
      <c r="H25" s="95">
        <v>40</v>
      </c>
      <c r="I25" s="95">
        <v>45</v>
      </c>
      <c r="J25" s="95">
        <v>35</v>
      </c>
      <c r="K25" s="95">
        <v>30</v>
      </c>
      <c r="L25" s="95">
        <v>55</v>
      </c>
      <c r="M25" s="104">
        <v>10</v>
      </c>
      <c r="N25" s="83">
        <f t="shared" si="1"/>
        <v>330</v>
      </c>
      <c r="O25" s="91"/>
    </row>
    <row r="26" spans="1:15" ht="17.25" customHeight="1">
      <c r="A26" s="385">
        <v>5</v>
      </c>
      <c r="B26" s="368" t="s">
        <v>77</v>
      </c>
      <c r="C26" s="370" t="s">
        <v>84</v>
      </c>
      <c r="D26" s="103">
        <v>35</v>
      </c>
      <c r="E26" s="95">
        <v>0</v>
      </c>
      <c r="F26" s="95">
        <v>25</v>
      </c>
      <c r="G26" s="95">
        <v>50</v>
      </c>
      <c r="H26" s="95">
        <v>20</v>
      </c>
      <c r="I26" s="95">
        <v>40</v>
      </c>
      <c r="J26" s="95">
        <v>40</v>
      </c>
      <c r="K26" s="95">
        <v>40</v>
      </c>
      <c r="L26" s="95">
        <v>45</v>
      </c>
      <c r="M26" s="104">
        <v>25</v>
      </c>
      <c r="N26" s="83">
        <f t="shared" si="1"/>
        <v>320</v>
      </c>
      <c r="O26" s="91"/>
    </row>
    <row r="27" spans="1:15" ht="17.25" customHeight="1">
      <c r="A27" s="385">
        <v>6</v>
      </c>
      <c r="B27" s="368" t="s">
        <v>63</v>
      </c>
      <c r="C27" s="370" t="s">
        <v>84</v>
      </c>
      <c r="D27" s="103">
        <v>25</v>
      </c>
      <c r="E27" s="95">
        <v>30</v>
      </c>
      <c r="F27" s="95">
        <v>35</v>
      </c>
      <c r="G27" s="95">
        <v>45</v>
      </c>
      <c r="H27" s="95">
        <v>50</v>
      </c>
      <c r="I27" s="95">
        <v>40</v>
      </c>
      <c r="J27" s="95">
        <v>5</v>
      </c>
      <c r="K27" s="95">
        <v>30</v>
      </c>
      <c r="L27" s="95">
        <v>10</v>
      </c>
      <c r="M27" s="104">
        <v>5</v>
      </c>
      <c r="N27" s="83">
        <f t="shared" si="1"/>
        <v>275</v>
      </c>
      <c r="O27" s="90"/>
    </row>
    <row r="28" spans="1:15" ht="17.25" customHeight="1">
      <c r="A28" s="385">
        <v>7</v>
      </c>
      <c r="B28" s="368" t="s">
        <v>10</v>
      </c>
      <c r="C28" s="70" t="s">
        <v>64</v>
      </c>
      <c r="D28" s="103">
        <v>0</v>
      </c>
      <c r="E28" s="95">
        <v>20</v>
      </c>
      <c r="F28" s="95">
        <v>45</v>
      </c>
      <c r="G28" s="95">
        <v>0</v>
      </c>
      <c r="H28" s="95">
        <v>40</v>
      </c>
      <c r="I28" s="95">
        <v>45</v>
      </c>
      <c r="J28" s="95">
        <v>45</v>
      </c>
      <c r="K28" s="95">
        <v>20</v>
      </c>
      <c r="L28" s="95">
        <v>30</v>
      </c>
      <c r="M28" s="104">
        <v>20</v>
      </c>
      <c r="N28" s="83">
        <f t="shared" si="1"/>
        <v>265</v>
      </c>
      <c r="O28" s="90"/>
    </row>
    <row r="29" spans="1:15" ht="17.25" customHeight="1">
      <c r="A29" s="385">
        <v>8</v>
      </c>
      <c r="B29" s="368" t="s">
        <v>66</v>
      </c>
      <c r="C29" s="371" t="s">
        <v>85</v>
      </c>
      <c r="D29" s="103">
        <v>25</v>
      </c>
      <c r="E29" s="95">
        <v>55</v>
      </c>
      <c r="F29" s="95">
        <v>15</v>
      </c>
      <c r="G29" s="95">
        <v>50</v>
      </c>
      <c r="H29" s="95">
        <v>35</v>
      </c>
      <c r="I29" s="95">
        <v>15</v>
      </c>
      <c r="J29" s="95">
        <v>50</v>
      </c>
      <c r="K29" s="95">
        <v>0</v>
      </c>
      <c r="L29" s="95">
        <v>0</v>
      </c>
      <c r="M29" s="104">
        <v>20</v>
      </c>
      <c r="N29" s="83">
        <f t="shared" si="1"/>
        <v>265</v>
      </c>
      <c r="O29" s="90"/>
    </row>
    <row r="30" spans="1:15" ht="17.25" customHeight="1">
      <c r="A30" s="385">
        <v>9</v>
      </c>
      <c r="B30" s="368" t="s">
        <v>68</v>
      </c>
      <c r="C30" s="370" t="s">
        <v>84</v>
      </c>
      <c r="D30" s="103">
        <v>40</v>
      </c>
      <c r="E30" s="95">
        <v>15</v>
      </c>
      <c r="F30" s="95">
        <v>20</v>
      </c>
      <c r="G30" s="95">
        <v>15</v>
      </c>
      <c r="H30" s="95">
        <v>40</v>
      </c>
      <c r="I30" s="95">
        <v>30</v>
      </c>
      <c r="J30" s="95">
        <v>15</v>
      </c>
      <c r="K30" s="95">
        <v>35</v>
      </c>
      <c r="L30" s="95">
        <v>20</v>
      </c>
      <c r="M30" s="104">
        <v>15</v>
      </c>
      <c r="N30" s="83">
        <f t="shared" si="1"/>
        <v>245</v>
      </c>
      <c r="O30" s="91"/>
    </row>
    <row r="31" spans="1:15" ht="17.25" customHeight="1" thickBot="1">
      <c r="A31" s="387">
        <v>10</v>
      </c>
      <c r="B31" s="369" t="s">
        <v>48</v>
      </c>
      <c r="C31" s="280" t="s">
        <v>83</v>
      </c>
      <c r="D31" s="108">
        <v>10</v>
      </c>
      <c r="E31" s="102">
        <v>30</v>
      </c>
      <c r="F31" s="102">
        <v>0</v>
      </c>
      <c r="G31" s="102">
        <v>20</v>
      </c>
      <c r="H31" s="102">
        <v>30</v>
      </c>
      <c r="I31" s="102">
        <v>5</v>
      </c>
      <c r="J31" s="102">
        <v>0</v>
      </c>
      <c r="K31" s="102">
        <v>35</v>
      </c>
      <c r="L31" s="102">
        <v>30</v>
      </c>
      <c r="M31" s="109">
        <v>15</v>
      </c>
      <c r="N31" s="85">
        <f t="shared" si="1"/>
        <v>175</v>
      </c>
      <c r="O31" s="92"/>
    </row>
    <row r="32" spans="1:15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</sheetData>
  <sortState ref="B21:N30">
    <sortCondition descending="1" ref="N21:N30"/>
    <sortCondition descending="1" ref="M21:M30"/>
    <sortCondition descending="1" ref="L21:L30"/>
  </sortState>
  <mergeCells count="18">
    <mergeCell ref="O20:O21"/>
    <mergeCell ref="H20:H21"/>
    <mergeCell ref="I20:I21"/>
    <mergeCell ref="J20:J21"/>
    <mergeCell ref="K20:K21"/>
    <mergeCell ref="L20:L21"/>
    <mergeCell ref="M20:M21"/>
    <mergeCell ref="E2:K2"/>
    <mergeCell ref="A4:E4"/>
    <mergeCell ref="G20:G21"/>
    <mergeCell ref="F20:F21"/>
    <mergeCell ref="N20:N21"/>
    <mergeCell ref="B20:B21"/>
    <mergeCell ref="A20:A21"/>
    <mergeCell ref="A19:E19"/>
    <mergeCell ref="E20:E21"/>
    <mergeCell ref="D20:D21"/>
    <mergeCell ref="C20:C21"/>
  </mergeCells>
  <pageMargins left="0.7" right="0.7" top="0.75" bottom="0.75" header="0.3" footer="0.3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6"/>
  <sheetViews>
    <sheetView topLeftCell="A10" zoomScale="80" zoomScaleNormal="80" workbookViewId="0">
      <selection activeCell="N13" sqref="N13"/>
    </sheetView>
  </sheetViews>
  <sheetFormatPr defaultRowHeight="15"/>
  <cols>
    <col min="1" max="1" width="3.85546875" customWidth="1"/>
    <col min="2" max="2" width="22.7109375" customWidth="1"/>
    <col min="3" max="3" width="30.85546875" customWidth="1"/>
    <col min="4" max="12" width="7.7109375" bestFit="1" customWidth="1"/>
    <col min="13" max="13" width="8.7109375" bestFit="1" customWidth="1"/>
    <col min="14" max="14" width="5.28515625" bestFit="1" customWidth="1"/>
    <col min="15" max="15" width="7" customWidth="1"/>
  </cols>
  <sheetData>
    <row r="1" spans="1:15" ht="18" customHeight="1"/>
    <row r="2" spans="1:15" ht="18" customHeight="1">
      <c r="D2" s="9"/>
      <c r="E2" s="148" t="s">
        <v>56</v>
      </c>
      <c r="F2" s="148"/>
      <c r="G2" s="148"/>
      <c r="H2" s="148"/>
      <c r="I2" s="148"/>
      <c r="J2" s="148"/>
      <c r="K2" s="148"/>
      <c r="L2" s="10"/>
      <c r="M2" s="10"/>
      <c r="N2" s="10"/>
      <c r="O2" s="10"/>
    </row>
    <row r="3" spans="1:15" ht="18" customHeight="1" thickBot="1"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8" customHeight="1" thickBot="1">
      <c r="A4" s="159" t="s">
        <v>14</v>
      </c>
      <c r="B4" s="160"/>
      <c r="C4" s="160"/>
      <c r="D4" s="160"/>
      <c r="E4" s="161"/>
      <c r="F4" s="11"/>
      <c r="G4" s="12"/>
      <c r="H4" s="12"/>
      <c r="I4" s="12"/>
      <c r="J4" s="9"/>
      <c r="K4" s="9"/>
      <c r="L4" s="9"/>
      <c r="M4" s="9"/>
      <c r="N4" s="9"/>
      <c r="O4" s="9"/>
    </row>
    <row r="5" spans="1:15" ht="18" customHeight="1" thickBot="1">
      <c r="A5" s="13" t="s">
        <v>0</v>
      </c>
      <c r="B5" s="23" t="s">
        <v>15</v>
      </c>
      <c r="C5" s="23" t="s">
        <v>2</v>
      </c>
      <c r="D5" s="24" t="s">
        <v>16</v>
      </c>
      <c r="E5" s="24" t="s">
        <v>17</v>
      </c>
      <c r="F5" s="24" t="s">
        <v>18</v>
      </c>
      <c r="G5" s="24" t="s">
        <v>19</v>
      </c>
      <c r="H5" s="24" t="s">
        <v>20</v>
      </c>
      <c r="I5" s="24" t="s">
        <v>21</v>
      </c>
      <c r="J5" s="9"/>
      <c r="K5" s="9"/>
      <c r="L5" s="9"/>
      <c r="M5" s="9"/>
      <c r="N5" s="9"/>
      <c r="O5" s="9"/>
    </row>
    <row r="6" spans="1:15" ht="18" customHeight="1">
      <c r="A6" s="382">
        <v>1</v>
      </c>
      <c r="B6" s="393" t="s">
        <v>70</v>
      </c>
      <c r="C6" s="394" t="s">
        <v>83</v>
      </c>
      <c r="D6" s="293">
        <v>45</v>
      </c>
      <c r="E6" s="62">
        <v>45</v>
      </c>
      <c r="F6" s="62">
        <v>55</v>
      </c>
      <c r="G6" s="62">
        <v>45</v>
      </c>
      <c r="H6" s="294">
        <v>35</v>
      </c>
      <c r="I6" s="295">
        <f t="shared" ref="I6:I18" si="0">SUM(D6:H6)</f>
        <v>225</v>
      </c>
      <c r="J6" s="9"/>
      <c r="K6" s="9"/>
      <c r="L6" s="9"/>
      <c r="M6" s="9"/>
      <c r="N6" s="9"/>
      <c r="O6" s="9"/>
    </row>
    <row r="7" spans="1:15" ht="18" customHeight="1">
      <c r="A7" s="383">
        <v>2</v>
      </c>
      <c r="B7" s="395" t="s">
        <v>53</v>
      </c>
      <c r="C7" s="396" t="s">
        <v>79</v>
      </c>
      <c r="D7" s="296">
        <v>25</v>
      </c>
      <c r="E7" s="59">
        <v>20</v>
      </c>
      <c r="F7" s="59">
        <v>35</v>
      </c>
      <c r="G7" s="59">
        <v>20</v>
      </c>
      <c r="H7" s="297">
        <v>60</v>
      </c>
      <c r="I7" s="298">
        <f t="shared" si="0"/>
        <v>160</v>
      </c>
      <c r="J7" s="9"/>
      <c r="K7" s="9"/>
      <c r="L7" s="9"/>
      <c r="M7" s="9"/>
      <c r="N7" s="9"/>
      <c r="O7" s="9"/>
    </row>
    <row r="8" spans="1:15" ht="18" customHeight="1">
      <c r="A8" s="383">
        <v>3</v>
      </c>
      <c r="B8" s="395" t="s">
        <v>65</v>
      </c>
      <c r="C8" s="395" t="s">
        <v>85</v>
      </c>
      <c r="D8" s="296">
        <v>15</v>
      </c>
      <c r="E8" s="59">
        <v>25</v>
      </c>
      <c r="F8" s="59">
        <v>30</v>
      </c>
      <c r="G8" s="59">
        <v>50</v>
      </c>
      <c r="H8" s="297">
        <v>35</v>
      </c>
      <c r="I8" s="298">
        <f t="shared" si="0"/>
        <v>155</v>
      </c>
      <c r="J8" s="9"/>
      <c r="K8" s="9"/>
      <c r="L8" s="9"/>
      <c r="M8" s="9"/>
      <c r="N8" s="9"/>
      <c r="O8" s="9"/>
    </row>
    <row r="9" spans="1:15" ht="18" customHeight="1">
      <c r="A9" s="383">
        <v>4</v>
      </c>
      <c r="B9" s="395" t="s">
        <v>8</v>
      </c>
      <c r="C9" s="397" t="s">
        <v>83</v>
      </c>
      <c r="D9" s="296">
        <v>40</v>
      </c>
      <c r="E9" s="59">
        <v>50</v>
      </c>
      <c r="F9" s="59">
        <v>40</v>
      </c>
      <c r="G9" s="59">
        <v>25</v>
      </c>
      <c r="H9" s="297">
        <v>0</v>
      </c>
      <c r="I9" s="298">
        <f t="shared" si="0"/>
        <v>155</v>
      </c>
      <c r="J9" s="9"/>
      <c r="K9" s="9"/>
      <c r="L9" s="12"/>
      <c r="M9" s="9"/>
      <c r="N9" s="9"/>
      <c r="O9" s="9"/>
    </row>
    <row r="10" spans="1:15" ht="18" customHeight="1">
      <c r="A10" s="380">
        <v>5</v>
      </c>
      <c r="B10" s="398" t="s">
        <v>75</v>
      </c>
      <c r="C10" s="398" t="s">
        <v>82</v>
      </c>
      <c r="D10" s="291">
        <v>15</v>
      </c>
      <c r="E10" s="60">
        <v>15</v>
      </c>
      <c r="F10" s="60">
        <v>20</v>
      </c>
      <c r="G10" s="60">
        <v>60</v>
      </c>
      <c r="H10" s="123">
        <v>30</v>
      </c>
      <c r="I10" s="16">
        <f t="shared" si="0"/>
        <v>140</v>
      </c>
      <c r="J10" s="9"/>
      <c r="K10" s="9"/>
      <c r="L10" s="9"/>
      <c r="M10" s="9"/>
      <c r="N10" s="9"/>
      <c r="O10" s="9"/>
    </row>
    <row r="11" spans="1:15" ht="18" customHeight="1">
      <c r="A11" s="383">
        <v>6</v>
      </c>
      <c r="B11" s="395" t="s">
        <v>86</v>
      </c>
      <c r="C11" s="57" t="s">
        <v>84</v>
      </c>
      <c r="D11" s="296">
        <v>10</v>
      </c>
      <c r="E11" s="59">
        <v>35</v>
      </c>
      <c r="F11" s="59">
        <v>20</v>
      </c>
      <c r="G11" s="59">
        <v>25</v>
      </c>
      <c r="H11" s="297">
        <v>30</v>
      </c>
      <c r="I11" s="298">
        <f t="shared" si="0"/>
        <v>120</v>
      </c>
      <c r="J11" s="9"/>
      <c r="K11" s="9"/>
      <c r="L11" s="9"/>
      <c r="M11" s="9"/>
      <c r="N11" s="9"/>
      <c r="O11" s="9"/>
    </row>
    <row r="12" spans="1:15" ht="18" customHeight="1">
      <c r="A12" s="383">
        <v>7</v>
      </c>
      <c r="B12" s="395" t="s">
        <v>52</v>
      </c>
      <c r="C12" s="397" t="s">
        <v>83</v>
      </c>
      <c r="D12" s="296">
        <v>20</v>
      </c>
      <c r="E12" s="59">
        <v>30</v>
      </c>
      <c r="F12" s="59">
        <v>30</v>
      </c>
      <c r="G12" s="59">
        <v>20</v>
      </c>
      <c r="H12" s="297">
        <v>10</v>
      </c>
      <c r="I12" s="298">
        <f t="shared" si="0"/>
        <v>110</v>
      </c>
      <c r="J12" s="9"/>
      <c r="K12" s="9"/>
      <c r="L12" s="9"/>
      <c r="M12" s="9"/>
      <c r="N12" s="9"/>
      <c r="O12" s="9"/>
    </row>
    <row r="13" spans="1:15" ht="18" customHeight="1">
      <c r="A13" s="383">
        <v>8</v>
      </c>
      <c r="B13" s="395" t="s">
        <v>67</v>
      </c>
      <c r="C13" s="397" t="s">
        <v>83</v>
      </c>
      <c r="D13" s="296">
        <v>15</v>
      </c>
      <c r="E13" s="59">
        <v>30</v>
      </c>
      <c r="F13" s="59">
        <v>10</v>
      </c>
      <c r="G13" s="59">
        <v>20</v>
      </c>
      <c r="H13" s="297">
        <v>25</v>
      </c>
      <c r="I13" s="298">
        <f t="shared" si="0"/>
        <v>100</v>
      </c>
      <c r="J13" s="9"/>
      <c r="K13" s="9"/>
      <c r="L13" s="9"/>
      <c r="M13" s="9"/>
      <c r="N13" s="9"/>
      <c r="O13" s="9"/>
    </row>
    <row r="14" spans="1:15" ht="18" customHeight="1">
      <c r="A14" s="383">
        <v>9</v>
      </c>
      <c r="B14" s="57" t="s">
        <v>7</v>
      </c>
      <c r="C14" s="397" t="s">
        <v>83</v>
      </c>
      <c r="D14" s="296">
        <v>10</v>
      </c>
      <c r="E14" s="59">
        <v>10</v>
      </c>
      <c r="F14" s="59">
        <v>15</v>
      </c>
      <c r="G14" s="59">
        <v>25</v>
      </c>
      <c r="H14" s="297">
        <v>35</v>
      </c>
      <c r="I14" s="298">
        <f t="shared" si="0"/>
        <v>95</v>
      </c>
      <c r="J14" s="9"/>
      <c r="K14" s="9"/>
      <c r="L14" s="9"/>
      <c r="M14" s="9"/>
      <c r="N14" s="9"/>
      <c r="O14" s="9"/>
    </row>
    <row r="15" spans="1:15" ht="18" customHeight="1">
      <c r="A15" s="383">
        <v>10</v>
      </c>
      <c r="B15" s="395" t="s">
        <v>49</v>
      </c>
      <c r="C15" s="57" t="s">
        <v>84</v>
      </c>
      <c r="D15" s="296">
        <v>20</v>
      </c>
      <c r="E15" s="59">
        <v>20</v>
      </c>
      <c r="F15" s="59">
        <v>25</v>
      </c>
      <c r="G15" s="59">
        <v>10</v>
      </c>
      <c r="H15" s="297">
        <v>15</v>
      </c>
      <c r="I15" s="298">
        <f t="shared" si="0"/>
        <v>90</v>
      </c>
      <c r="J15" s="9"/>
      <c r="K15" s="9"/>
      <c r="L15" s="9"/>
      <c r="M15" s="9"/>
      <c r="N15" s="9"/>
      <c r="O15" s="9"/>
    </row>
    <row r="16" spans="1:15" ht="18" customHeight="1">
      <c r="A16" s="383">
        <v>11</v>
      </c>
      <c r="B16" s="395" t="s">
        <v>9</v>
      </c>
      <c r="C16" s="397" t="s">
        <v>83</v>
      </c>
      <c r="D16" s="296">
        <v>20</v>
      </c>
      <c r="E16" s="59">
        <v>25</v>
      </c>
      <c r="F16" s="59">
        <v>10</v>
      </c>
      <c r="G16" s="59">
        <v>0</v>
      </c>
      <c r="H16" s="297">
        <v>25</v>
      </c>
      <c r="I16" s="298">
        <f t="shared" si="0"/>
        <v>80</v>
      </c>
      <c r="J16" s="9"/>
      <c r="K16" s="9"/>
      <c r="L16" s="9"/>
      <c r="M16" s="9"/>
      <c r="N16" s="9"/>
      <c r="O16" s="9"/>
    </row>
    <row r="17" spans="1:15" ht="18" customHeight="1">
      <c r="A17" s="380">
        <v>12</v>
      </c>
      <c r="B17" s="398" t="s">
        <v>72</v>
      </c>
      <c r="C17" s="398" t="s">
        <v>82</v>
      </c>
      <c r="D17" s="291">
        <v>15</v>
      </c>
      <c r="E17" s="60">
        <v>40</v>
      </c>
      <c r="F17" s="60">
        <v>0</v>
      </c>
      <c r="G17" s="60">
        <v>20</v>
      </c>
      <c r="H17" s="123">
        <v>0</v>
      </c>
      <c r="I17" s="16">
        <f t="shared" si="0"/>
        <v>75</v>
      </c>
      <c r="J17" s="9"/>
      <c r="K17" s="9"/>
      <c r="L17" s="9"/>
      <c r="M17" s="9"/>
      <c r="N17" s="9"/>
      <c r="O17" s="9"/>
    </row>
    <row r="18" spans="1:15" ht="18" customHeight="1" thickBot="1">
      <c r="A18" s="381">
        <v>13</v>
      </c>
      <c r="B18" s="399" t="s">
        <v>69</v>
      </c>
      <c r="C18" s="6" t="s">
        <v>84</v>
      </c>
      <c r="D18" s="292">
        <v>0</v>
      </c>
      <c r="E18" s="97">
        <v>15</v>
      </c>
      <c r="F18" s="97">
        <v>35</v>
      </c>
      <c r="G18" s="97">
        <v>15</v>
      </c>
      <c r="H18" s="124">
        <v>0</v>
      </c>
      <c r="I18" s="17">
        <f t="shared" si="0"/>
        <v>65</v>
      </c>
      <c r="J18" s="9"/>
      <c r="K18" s="9"/>
      <c r="L18" s="9"/>
      <c r="M18" s="9"/>
      <c r="N18" s="9"/>
      <c r="O18" s="9"/>
    </row>
    <row r="19" spans="1:15" ht="18" customHeight="1" thickBot="1">
      <c r="O19" s="14"/>
    </row>
    <row r="20" spans="1:15" ht="18" customHeight="1" thickBot="1">
      <c r="A20" s="489" t="s">
        <v>22</v>
      </c>
      <c r="B20" s="490"/>
      <c r="C20" s="490"/>
      <c r="D20" s="490"/>
      <c r="E20" s="491"/>
      <c r="F20" s="9"/>
      <c r="G20" s="9"/>
      <c r="H20" s="9"/>
      <c r="I20" s="9"/>
      <c r="J20" s="9"/>
      <c r="K20" s="9"/>
      <c r="L20" s="9"/>
      <c r="M20" s="9"/>
      <c r="N20" s="9"/>
      <c r="O20" s="15"/>
    </row>
    <row r="21" spans="1:15" ht="18" customHeight="1">
      <c r="A21" s="168" t="s">
        <v>0</v>
      </c>
      <c r="B21" s="153" t="s">
        <v>15</v>
      </c>
      <c r="C21" s="170" t="s">
        <v>2</v>
      </c>
      <c r="D21" s="156" t="s">
        <v>16</v>
      </c>
      <c r="E21" s="156" t="s">
        <v>17</v>
      </c>
      <c r="F21" s="156" t="s">
        <v>18</v>
      </c>
      <c r="G21" s="156" t="s">
        <v>19</v>
      </c>
      <c r="H21" s="156" t="s">
        <v>20</v>
      </c>
      <c r="I21" s="156" t="s">
        <v>23</v>
      </c>
      <c r="J21" s="156" t="s">
        <v>24</v>
      </c>
      <c r="K21" s="156" t="s">
        <v>25</v>
      </c>
      <c r="L21" s="156" t="s">
        <v>26</v>
      </c>
      <c r="M21" s="156" t="s">
        <v>27</v>
      </c>
      <c r="N21" s="153" t="s">
        <v>21</v>
      </c>
      <c r="O21" s="153" t="s">
        <v>28</v>
      </c>
    </row>
    <row r="22" spans="1:15" ht="18" customHeight="1" thickBot="1">
      <c r="A22" s="169"/>
      <c r="B22" s="166"/>
      <c r="C22" s="171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6"/>
      <c r="O22" s="166"/>
    </row>
    <row r="23" spans="1:15" ht="18" customHeight="1">
      <c r="A23" s="390">
        <v>1</v>
      </c>
      <c r="B23" s="249" t="s">
        <v>70</v>
      </c>
      <c r="C23" s="400" t="s">
        <v>83</v>
      </c>
      <c r="D23" s="310">
        <v>55</v>
      </c>
      <c r="E23" s="251">
        <v>30</v>
      </c>
      <c r="F23" s="251">
        <v>55</v>
      </c>
      <c r="G23" s="251">
        <v>40</v>
      </c>
      <c r="H23" s="251">
        <v>35</v>
      </c>
      <c r="I23" s="251">
        <v>15</v>
      </c>
      <c r="J23" s="251">
        <v>55</v>
      </c>
      <c r="K23" s="251">
        <v>45</v>
      </c>
      <c r="L23" s="251">
        <v>45</v>
      </c>
      <c r="M23" s="311">
        <v>40</v>
      </c>
      <c r="N23" s="299">
        <f t="shared" ref="N23:N32" si="1">SUM(D23:M23)</f>
        <v>415</v>
      </c>
      <c r="O23" s="253">
        <v>1</v>
      </c>
    </row>
    <row r="24" spans="1:15" ht="18" customHeight="1">
      <c r="A24" s="384">
        <v>2</v>
      </c>
      <c r="B24" s="196" t="s">
        <v>8</v>
      </c>
      <c r="C24" s="277" t="s">
        <v>83</v>
      </c>
      <c r="D24" s="197">
        <v>50</v>
      </c>
      <c r="E24" s="198">
        <v>45</v>
      </c>
      <c r="F24" s="198">
        <v>50</v>
      </c>
      <c r="G24" s="198">
        <v>40</v>
      </c>
      <c r="H24" s="198">
        <v>30</v>
      </c>
      <c r="I24" s="198">
        <v>55</v>
      </c>
      <c r="J24" s="198">
        <v>20</v>
      </c>
      <c r="K24" s="198">
        <v>40</v>
      </c>
      <c r="L24" s="198">
        <v>35</v>
      </c>
      <c r="M24" s="313">
        <v>45</v>
      </c>
      <c r="N24" s="301">
        <f t="shared" si="1"/>
        <v>410</v>
      </c>
      <c r="O24" s="358">
        <v>2</v>
      </c>
    </row>
    <row r="25" spans="1:15" ht="18" customHeight="1">
      <c r="A25" s="392">
        <v>3</v>
      </c>
      <c r="B25" s="202" t="s">
        <v>65</v>
      </c>
      <c r="C25" s="401" t="s">
        <v>85</v>
      </c>
      <c r="D25" s="203">
        <v>40</v>
      </c>
      <c r="E25" s="204">
        <v>45</v>
      </c>
      <c r="F25" s="204">
        <v>10</v>
      </c>
      <c r="G25" s="204">
        <v>30</v>
      </c>
      <c r="H25" s="204">
        <v>45</v>
      </c>
      <c r="I25" s="204">
        <v>40</v>
      </c>
      <c r="J25" s="204">
        <v>40</v>
      </c>
      <c r="K25" s="204">
        <v>30</v>
      </c>
      <c r="L25" s="204">
        <v>25</v>
      </c>
      <c r="M25" s="378">
        <v>45</v>
      </c>
      <c r="N25" s="304">
        <f t="shared" si="1"/>
        <v>350</v>
      </c>
      <c r="O25" s="360">
        <v>3</v>
      </c>
    </row>
    <row r="26" spans="1:15" ht="18" customHeight="1">
      <c r="A26" s="385">
        <v>4</v>
      </c>
      <c r="B26" s="46" t="s">
        <v>53</v>
      </c>
      <c r="C26" s="402" t="s">
        <v>79</v>
      </c>
      <c r="D26" s="103">
        <v>25</v>
      </c>
      <c r="E26" s="95">
        <v>40</v>
      </c>
      <c r="F26" s="95">
        <v>40</v>
      </c>
      <c r="G26" s="95">
        <v>15</v>
      </c>
      <c r="H26" s="95">
        <v>20</v>
      </c>
      <c r="I26" s="95">
        <v>55</v>
      </c>
      <c r="J26" s="95">
        <v>10</v>
      </c>
      <c r="K26" s="95">
        <v>40</v>
      </c>
      <c r="L26" s="95">
        <v>35</v>
      </c>
      <c r="M26" s="104">
        <v>35</v>
      </c>
      <c r="N26" s="91">
        <f t="shared" si="1"/>
        <v>315</v>
      </c>
      <c r="O26" s="78"/>
    </row>
    <row r="27" spans="1:15" ht="18" customHeight="1">
      <c r="A27" s="386">
        <v>5</v>
      </c>
      <c r="B27" s="46" t="s">
        <v>52</v>
      </c>
      <c r="C27" s="278" t="s">
        <v>83</v>
      </c>
      <c r="D27" s="103">
        <v>35</v>
      </c>
      <c r="E27" s="95">
        <v>25</v>
      </c>
      <c r="F27" s="95">
        <v>30</v>
      </c>
      <c r="G27" s="95">
        <v>35</v>
      </c>
      <c r="H27" s="95">
        <v>25</v>
      </c>
      <c r="I27" s="95">
        <v>10</v>
      </c>
      <c r="J27" s="95">
        <v>10</v>
      </c>
      <c r="K27" s="95">
        <v>30</v>
      </c>
      <c r="L27" s="95">
        <v>50</v>
      </c>
      <c r="M27" s="104">
        <v>40</v>
      </c>
      <c r="N27" s="91">
        <f t="shared" si="1"/>
        <v>290</v>
      </c>
      <c r="O27" s="79"/>
    </row>
    <row r="28" spans="1:15" ht="18" customHeight="1">
      <c r="A28" s="385">
        <v>6</v>
      </c>
      <c r="B28" s="398" t="s">
        <v>9</v>
      </c>
      <c r="C28" s="278" t="s">
        <v>83</v>
      </c>
      <c r="D28" s="388">
        <v>20</v>
      </c>
      <c r="E28" s="379">
        <v>45</v>
      </c>
      <c r="F28" s="379">
        <v>25</v>
      </c>
      <c r="G28" s="379">
        <v>35</v>
      </c>
      <c r="H28" s="379">
        <v>30</v>
      </c>
      <c r="I28" s="379">
        <v>15</v>
      </c>
      <c r="J28" s="379">
        <v>35</v>
      </c>
      <c r="K28" s="379">
        <v>10</v>
      </c>
      <c r="L28" s="379">
        <v>10</v>
      </c>
      <c r="M28" s="389">
        <v>10</v>
      </c>
      <c r="N28" s="51">
        <f t="shared" si="1"/>
        <v>235</v>
      </c>
      <c r="O28" s="81"/>
    </row>
    <row r="29" spans="1:15" ht="18" customHeight="1">
      <c r="A29" s="386">
        <v>7</v>
      </c>
      <c r="B29" s="46" t="s">
        <v>86</v>
      </c>
      <c r="C29" s="5" t="s">
        <v>84</v>
      </c>
      <c r="D29" s="103">
        <v>50</v>
      </c>
      <c r="E29" s="95">
        <v>30</v>
      </c>
      <c r="F29" s="95">
        <v>20</v>
      </c>
      <c r="G29" s="95">
        <v>20</v>
      </c>
      <c r="H29" s="95">
        <v>20</v>
      </c>
      <c r="I29" s="95">
        <v>20</v>
      </c>
      <c r="J29" s="95">
        <v>0</v>
      </c>
      <c r="K29" s="95">
        <v>10</v>
      </c>
      <c r="L29" s="95">
        <v>20</v>
      </c>
      <c r="M29" s="104">
        <v>40</v>
      </c>
      <c r="N29" s="91">
        <f t="shared" si="1"/>
        <v>230</v>
      </c>
      <c r="O29" s="79"/>
    </row>
    <row r="30" spans="1:15" ht="18" customHeight="1">
      <c r="A30" s="385">
        <v>8</v>
      </c>
      <c r="B30" s="46" t="s">
        <v>7</v>
      </c>
      <c r="C30" s="278" t="s">
        <v>83</v>
      </c>
      <c r="D30" s="103">
        <v>30</v>
      </c>
      <c r="E30" s="95">
        <v>25</v>
      </c>
      <c r="F30" s="95">
        <v>25</v>
      </c>
      <c r="G30" s="95">
        <v>20</v>
      </c>
      <c r="H30" s="95">
        <v>0</v>
      </c>
      <c r="I30" s="95">
        <v>25</v>
      </c>
      <c r="J30" s="95">
        <v>15</v>
      </c>
      <c r="K30" s="95">
        <v>25</v>
      </c>
      <c r="L30" s="95">
        <v>25</v>
      </c>
      <c r="M30" s="104">
        <v>20</v>
      </c>
      <c r="N30" s="91">
        <f t="shared" si="1"/>
        <v>210</v>
      </c>
      <c r="O30" s="79"/>
    </row>
    <row r="31" spans="1:15" ht="18" customHeight="1">
      <c r="A31" s="386">
        <v>9</v>
      </c>
      <c r="B31" s="46" t="s">
        <v>49</v>
      </c>
      <c r="C31" s="5" t="s">
        <v>84</v>
      </c>
      <c r="D31" s="103">
        <v>5</v>
      </c>
      <c r="E31" s="95">
        <v>35</v>
      </c>
      <c r="F31" s="95">
        <v>0</v>
      </c>
      <c r="G31" s="95">
        <v>45</v>
      </c>
      <c r="H31" s="95">
        <v>40</v>
      </c>
      <c r="I31" s="95">
        <v>0</v>
      </c>
      <c r="J31" s="95">
        <v>5</v>
      </c>
      <c r="K31" s="95">
        <v>15</v>
      </c>
      <c r="L31" s="95">
        <v>30</v>
      </c>
      <c r="M31" s="104">
        <v>10</v>
      </c>
      <c r="N31" s="91">
        <f t="shared" si="1"/>
        <v>185</v>
      </c>
      <c r="O31" s="79"/>
    </row>
    <row r="32" spans="1:15" ht="18" customHeight="1" thickBot="1">
      <c r="A32" s="387">
        <v>10</v>
      </c>
      <c r="B32" s="58" t="s">
        <v>67</v>
      </c>
      <c r="C32" s="403" t="s">
        <v>83</v>
      </c>
      <c r="D32" s="108">
        <v>40</v>
      </c>
      <c r="E32" s="102">
        <v>5</v>
      </c>
      <c r="F32" s="102">
        <v>30</v>
      </c>
      <c r="G32" s="102">
        <v>0</v>
      </c>
      <c r="H32" s="102">
        <v>0</v>
      </c>
      <c r="I32" s="102">
        <v>20</v>
      </c>
      <c r="J32" s="102">
        <v>15</v>
      </c>
      <c r="K32" s="102">
        <v>15</v>
      </c>
      <c r="L32" s="102">
        <v>0</v>
      </c>
      <c r="M32" s="109">
        <v>45</v>
      </c>
      <c r="N32" s="92">
        <f t="shared" si="1"/>
        <v>170</v>
      </c>
      <c r="O32" s="80"/>
    </row>
    <row r="33" ht="18" customHeight="1"/>
    <row r="34" ht="18" customHeight="1"/>
    <row r="35" ht="18" customHeight="1"/>
    <row r="36" ht="18" customHeight="1"/>
  </sheetData>
  <sortState ref="B23:N32">
    <sortCondition descending="1" ref="N23:N32"/>
    <sortCondition descending="1" ref="M23:M32"/>
  </sortState>
  <mergeCells count="18">
    <mergeCell ref="N21:N22"/>
    <mergeCell ref="O21:O22"/>
    <mergeCell ref="H21:H22"/>
    <mergeCell ref="I21:I22"/>
    <mergeCell ref="J21:J22"/>
    <mergeCell ref="K21:K22"/>
    <mergeCell ref="L21:L22"/>
    <mergeCell ref="M21:M22"/>
    <mergeCell ref="E2:K2"/>
    <mergeCell ref="A4:E4"/>
    <mergeCell ref="A20:E20"/>
    <mergeCell ref="A21:A22"/>
    <mergeCell ref="B21:B22"/>
    <mergeCell ref="C21:C22"/>
    <mergeCell ref="D21:D22"/>
    <mergeCell ref="E21:E22"/>
    <mergeCell ref="F21:F22"/>
    <mergeCell ref="G21:G22"/>
  </mergeCells>
  <pageMargins left="0.7" right="0.7" top="0.75" bottom="0.75" header="0.3" footer="0.3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0"/>
  <sheetViews>
    <sheetView topLeftCell="A7" zoomScale="80" zoomScaleNormal="80" workbookViewId="0">
      <selection activeCell="O20" sqref="O20"/>
    </sheetView>
  </sheetViews>
  <sheetFormatPr defaultRowHeight="15"/>
  <cols>
    <col min="1" max="1" width="3.140625" customWidth="1"/>
    <col min="2" max="2" width="18.7109375" bestFit="1" customWidth="1"/>
    <col min="3" max="3" width="30" bestFit="1" customWidth="1"/>
    <col min="4" max="12" width="7.7109375" bestFit="1" customWidth="1"/>
    <col min="13" max="13" width="8.7109375" bestFit="1" customWidth="1"/>
    <col min="14" max="14" width="5.28515625" bestFit="1" customWidth="1"/>
    <col min="15" max="15" width="7" bestFit="1" customWidth="1"/>
  </cols>
  <sheetData>
    <row r="1" spans="1:15" ht="17.25" customHeight="1"/>
    <row r="2" spans="1:15" ht="17.25" customHeight="1">
      <c r="D2" s="9"/>
      <c r="E2" s="158" t="s">
        <v>54</v>
      </c>
      <c r="F2" s="158"/>
      <c r="G2" s="158"/>
      <c r="H2" s="158"/>
      <c r="I2" s="158"/>
      <c r="J2" s="158"/>
      <c r="K2" s="158"/>
      <c r="L2" s="10"/>
      <c r="M2" s="10"/>
      <c r="N2" s="10"/>
      <c r="O2" s="10"/>
    </row>
    <row r="3" spans="1:15" ht="17.25" customHeight="1" thickBot="1"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7.25" customHeight="1" thickBot="1">
      <c r="A4" s="159" t="s">
        <v>14</v>
      </c>
      <c r="B4" s="160"/>
      <c r="C4" s="160"/>
      <c r="D4" s="160"/>
      <c r="E4" s="161"/>
      <c r="F4" s="11"/>
      <c r="G4" s="12"/>
      <c r="H4" s="12"/>
      <c r="I4" s="12"/>
      <c r="J4" s="9"/>
      <c r="K4" s="9"/>
      <c r="L4" s="9"/>
      <c r="M4" s="9"/>
      <c r="N4" s="9"/>
      <c r="O4" s="9"/>
    </row>
    <row r="5" spans="1:15" ht="17.25" customHeight="1" thickBot="1">
      <c r="A5" s="13" t="s">
        <v>0</v>
      </c>
      <c r="B5" s="40" t="s">
        <v>15</v>
      </c>
      <c r="C5" s="40" t="s">
        <v>2</v>
      </c>
      <c r="D5" s="22" t="s">
        <v>16</v>
      </c>
      <c r="E5" s="22" t="s">
        <v>17</v>
      </c>
      <c r="F5" s="22" t="s">
        <v>18</v>
      </c>
      <c r="G5" s="22" t="s">
        <v>19</v>
      </c>
      <c r="H5" s="22" t="s">
        <v>20</v>
      </c>
      <c r="I5" s="134" t="s">
        <v>21</v>
      </c>
      <c r="J5" s="9"/>
      <c r="K5" s="9"/>
      <c r="L5" s="9"/>
      <c r="M5" s="9"/>
      <c r="N5" s="9"/>
      <c r="O5" s="9"/>
    </row>
    <row r="6" spans="1:15" ht="17.25" customHeight="1">
      <c r="A6" s="382">
        <v>1</v>
      </c>
      <c r="B6" s="316" t="s">
        <v>47</v>
      </c>
      <c r="C6" s="316" t="s">
        <v>83</v>
      </c>
      <c r="D6" s="407">
        <v>40</v>
      </c>
      <c r="E6" s="408">
        <v>55</v>
      </c>
      <c r="F6" s="408">
        <v>55</v>
      </c>
      <c r="G6" s="408">
        <v>45</v>
      </c>
      <c r="H6" s="409">
        <v>15</v>
      </c>
      <c r="I6" s="410">
        <f t="shared" ref="I6:I15" si="0">SUM(D6:H6)</f>
        <v>210</v>
      </c>
      <c r="J6" s="9"/>
      <c r="K6" s="9"/>
      <c r="L6" s="9"/>
      <c r="M6" s="9"/>
      <c r="N6" s="9"/>
      <c r="O6" s="9"/>
    </row>
    <row r="7" spans="1:15" ht="17.25" customHeight="1">
      <c r="A7" s="383">
        <v>2</v>
      </c>
      <c r="B7" s="309" t="s">
        <v>77</v>
      </c>
      <c r="C7" s="375" t="s">
        <v>84</v>
      </c>
      <c r="D7" s="411">
        <v>25</v>
      </c>
      <c r="E7" s="412">
        <v>40</v>
      </c>
      <c r="F7" s="412">
        <v>55</v>
      </c>
      <c r="G7" s="412">
        <v>25</v>
      </c>
      <c r="H7" s="413">
        <v>30</v>
      </c>
      <c r="I7" s="414">
        <f t="shared" si="0"/>
        <v>175</v>
      </c>
      <c r="J7" s="9"/>
      <c r="K7" s="9"/>
      <c r="L7" s="9"/>
      <c r="M7" s="9"/>
      <c r="N7" s="9"/>
      <c r="O7" s="9"/>
    </row>
    <row r="8" spans="1:15" ht="17.25" customHeight="1">
      <c r="A8" s="383">
        <v>3</v>
      </c>
      <c r="B8" s="309" t="s">
        <v>71</v>
      </c>
      <c r="C8" s="309" t="s">
        <v>83</v>
      </c>
      <c r="D8" s="411">
        <v>55</v>
      </c>
      <c r="E8" s="412">
        <v>35</v>
      </c>
      <c r="F8" s="412">
        <v>25</v>
      </c>
      <c r="G8" s="412">
        <v>15</v>
      </c>
      <c r="H8" s="413">
        <v>30</v>
      </c>
      <c r="I8" s="414">
        <f t="shared" si="0"/>
        <v>160</v>
      </c>
      <c r="J8" s="9"/>
      <c r="K8" s="9"/>
      <c r="L8" s="9"/>
      <c r="M8" s="9"/>
      <c r="N8" s="9"/>
      <c r="O8" s="9"/>
    </row>
    <row r="9" spans="1:15" ht="17.25" customHeight="1">
      <c r="A9" s="383">
        <v>4</v>
      </c>
      <c r="B9" s="309" t="s">
        <v>76</v>
      </c>
      <c r="C9" s="375" t="s">
        <v>84</v>
      </c>
      <c r="D9" s="411">
        <v>15</v>
      </c>
      <c r="E9" s="412">
        <v>10</v>
      </c>
      <c r="F9" s="412">
        <v>40</v>
      </c>
      <c r="G9" s="412">
        <v>15</v>
      </c>
      <c r="H9" s="413">
        <v>25</v>
      </c>
      <c r="I9" s="414">
        <f t="shared" si="0"/>
        <v>105</v>
      </c>
      <c r="J9" s="9"/>
      <c r="K9" s="9"/>
      <c r="L9" s="12"/>
      <c r="M9" s="9"/>
      <c r="N9" s="9"/>
      <c r="O9" s="9"/>
    </row>
    <row r="10" spans="1:15" ht="17.25" customHeight="1">
      <c r="A10" s="383">
        <v>5</v>
      </c>
      <c r="B10" s="309" t="s">
        <v>68</v>
      </c>
      <c r="C10" s="375" t="s">
        <v>84</v>
      </c>
      <c r="D10" s="411">
        <v>25</v>
      </c>
      <c r="E10" s="412">
        <v>30</v>
      </c>
      <c r="F10" s="412">
        <v>30</v>
      </c>
      <c r="G10" s="412">
        <v>20</v>
      </c>
      <c r="H10" s="413">
        <v>0</v>
      </c>
      <c r="I10" s="414">
        <f t="shared" si="0"/>
        <v>105</v>
      </c>
      <c r="J10" s="9"/>
      <c r="K10" s="9"/>
      <c r="L10" s="9"/>
      <c r="M10" s="9"/>
      <c r="N10" s="9"/>
      <c r="O10" s="9"/>
    </row>
    <row r="11" spans="1:15" ht="17.25" customHeight="1">
      <c r="A11" s="383">
        <v>6</v>
      </c>
      <c r="B11" s="309" t="s">
        <v>10</v>
      </c>
      <c r="C11" s="254" t="s">
        <v>64</v>
      </c>
      <c r="D11" s="411">
        <v>10</v>
      </c>
      <c r="E11" s="412">
        <v>20</v>
      </c>
      <c r="F11" s="412">
        <v>0</v>
      </c>
      <c r="G11" s="412">
        <v>30</v>
      </c>
      <c r="H11" s="413">
        <v>20</v>
      </c>
      <c r="I11" s="414">
        <f t="shared" si="0"/>
        <v>80</v>
      </c>
      <c r="J11" s="9"/>
      <c r="K11" s="9"/>
      <c r="L11" s="9"/>
      <c r="M11" s="9"/>
      <c r="N11" s="9"/>
      <c r="O11" s="9"/>
    </row>
    <row r="12" spans="1:15" ht="17.25" customHeight="1">
      <c r="A12" s="383">
        <v>7</v>
      </c>
      <c r="B12" s="309" t="s">
        <v>66</v>
      </c>
      <c r="C12" s="309" t="s">
        <v>85</v>
      </c>
      <c r="D12" s="411">
        <v>5</v>
      </c>
      <c r="E12" s="412">
        <v>5</v>
      </c>
      <c r="F12" s="412">
        <v>15</v>
      </c>
      <c r="G12" s="412">
        <v>10</v>
      </c>
      <c r="H12" s="413">
        <v>35</v>
      </c>
      <c r="I12" s="414">
        <f t="shared" si="0"/>
        <v>70</v>
      </c>
      <c r="J12" s="9"/>
      <c r="K12" s="9"/>
      <c r="L12" s="9"/>
      <c r="M12" s="9"/>
      <c r="N12" s="9"/>
      <c r="O12" s="9"/>
    </row>
    <row r="13" spans="1:15" ht="17.25" customHeight="1">
      <c r="A13" s="383">
        <v>8</v>
      </c>
      <c r="B13" s="309" t="s">
        <v>48</v>
      </c>
      <c r="C13" s="309" t="s">
        <v>83</v>
      </c>
      <c r="D13" s="411">
        <v>5</v>
      </c>
      <c r="E13" s="412">
        <v>45</v>
      </c>
      <c r="F13" s="412">
        <v>0</v>
      </c>
      <c r="G13" s="412">
        <v>0</v>
      </c>
      <c r="H13" s="413">
        <v>0</v>
      </c>
      <c r="I13" s="414">
        <f t="shared" si="0"/>
        <v>50</v>
      </c>
      <c r="J13" s="9"/>
      <c r="K13" s="9"/>
      <c r="L13" s="9"/>
      <c r="M13" s="9"/>
      <c r="N13" s="9"/>
      <c r="O13" s="9"/>
    </row>
    <row r="14" spans="1:15" ht="17.25" customHeight="1">
      <c r="A14" s="380">
        <v>9</v>
      </c>
      <c r="B14" s="371" t="s">
        <v>63</v>
      </c>
      <c r="C14" s="370" t="s">
        <v>84</v>
      </c>
      <c r="D14" s="509">
        <v>10</v>
      </c>
      <c r="E14" s="510">
        <v>5</v>
      </c>
      <c r="F14" s="510">
        <v>10</v>
      </c>
      <c r="G14" s="510">
        <v>15</v>
      </c>
      <c r="H14" s="511">
        <v>5</v>
      </c>
      <c r="I14" s="512">
        <f t="shared" si="0"/>
        <v>45</v>
      </c>
      <c r="J14" s="9"/>
      <c r="K14" s="9"/>
      <c r="L14" s="9"/>
      <c r="M14" s="9"/>
      <c r="N14" s="9"/>
      <c r="O14" s="9"/>
    </row>
    <row r="15" spans="1:15" ht="17.25" customHeight="1" thickBot="1">
      <c r="A15" s="381">
        <v>10</v>
      </c>
      <c r="B15" s="404" t="s">
        <v>78</v>
      </c>
      <c r="C15" s="280" t="s">
        <v>83</v>
      </c>
      <c r="D15" s="415">
        <v>15</v>
      </c>
      <c r="E15" s="416">
        <v>0</v>
      </c>
      <c r="F15" s="416">
        <v>0</v>
      </c>
      <c r="G15" s="416">
        <v>5</v>
      </c>
      <c r="H15" s="417">
        <v>10</v>
      </c>
      <c r="I15" s="418">
        <f t="shared" si="0"/>
        <v>30</v>
      </c>
      <c r="J15" s="9"/>
      <c r="K15" s="9"/>
      <c r="L15" s="9"/>
      <c r="M15" s="9"/>
      <c r="N15" s="9"/>
      <c r="O15" s="9"/>
    </row>
    <row r="16" spans="1:15" ht="17.25" customHeight="1" thickBot="1">
      <c r="O16" s="14"/>
    </row>
    <row r="17" spans="1:15" ht="17.25" customHeight="1" thickBot="1">
      <c r="A17" s="162" t="s">
        <v>22</v>
      </c>
      <c r="B17" s="163"/>
      <c r="C17" s="163"/>
      <c r="D17" s="163"/>
      <c r="E17" s="164"/>
      <c r="F17" s="9"/>
      <c r="G17" s="9"/>
      <c r="H17" s="9"/>
      <c r="I17" s="9"/>
      <c r="J17" s="9"/>
      <c r="K17" s="9"/>
      <c r="L17" s="9"/>
      <c r="M17" s="9"/>
      <c r="N17" s="9"/>
      <c r="O17" s="15"/>
    </row>
    <row r="18" spans="1:15" ht="17.25" customHeight="1">
      <c r="A18" s="153" t="s">
        <v>0</v>
      </c>
      <c r="B18" s="153" t="s">
        <v>15</v>
      </c>
      <c r="C18" s="153" t="s">
        <v>2</v>
      </c>
      <c r="D18" s="156" t="s">
        <v>16</v>
      </c>
      <c r="E18" s="156" t="s">
        <v>17</v>
      </c>
      <c r="F18" s="156" t="s">
        <v>18</v>
      </c>
      <c r="G18" s="156" t="s">
        <v>19</v>
      </c>
      <c r="H18" s="156" t="s">
        <v>20</v>
      </c>
      <c r="I18" s="156" t="s">
        <v>23</v>
      </c>
      <c r="J18" s="156" t="s">
        <v>24</v>
      </c>
      <c r="K18" s="156" t="s">
        <v>25</v>
      </c>
      <c r="L18" s="156" t="s">
        <v>26</v>
      </c>
      <c r="M18" s="156" t="s">
        <v>27</v>
      </c>
      <c r="N18" s="153" t="s">
        <v>21</v>
      </c>
      <c r="O18" s="153" t="s">
        <v>28</v>
      </c>
    </row>
    <row r="19" spans="1:15" ht="17.25" customHeight="1" thickBot="1">
      <c r="A19" s="166"/>
      <c r="B19" s="166"/>
      <c r="C19" s="154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6"/>
      <c r="O19" s="166"/>
    </row>
    <row r="20" spans="1:15" ht="17.25" customHeight="1">
      <c r="A20" s="444">
        <v>1</v>
      </c>
      <c r="B20" s="263" t="s">
        <v>77</v>
      </c>
      <c r="C20" s="376" t="s">
        <v>84</v>
      </c>
      <c r="D20" s="513">
        <v>35</v>
      </c>
      <c r="E20" s="428">
        <v>15</v>
      </c>
      <c r="F20" s="428">
        <v>25</v>
      </c>
      <c r="G20" s="428">
        <v>45</v>
      </c>
      <c r="H20" s="428">
        <v>40</v>
      </c>
      <c r="I20" s="428">
        <v>20</v>
      </c>
      <c r="J20" s="428">
        <v>50</v>
      </c>
      <c r="K20" s="428">
        <v>35</v>
      </c>
      <c r="L20" s="428">
        <v>15</v>
      </c>
      <c r="M20" s="514">
        <v>20</v>
      </c>
      <c r="N20" s="299">
        <f t="shared" ref="N20:N27" si="1">SUM(D20:M20)</f>
        <v>300</v>
      </c>
      <c r="O20" s="253">
        <v>1</v>
      </c>
    </row>
    <row r="21" spans="1:15" ht="17.25" customHeight="1">
      <c r="A21" s="445">
        <v>2</v>
      </c>
      <c r="B21" s="264" t="s">
        <v>71</v>
      </c>
      <c r="C21" s="264" t="s">
        <v>83</v>
      </c>
      <c r="D21" s="515">
        <v>20</v>
      </c>
      <c r="E21" s="429">
        <v>20</v>
      </c>
      <c r="F21" s="429">
        <v>25</v>
      </c>
      <c r="G21" s="429">
        <v>15</v>
      </c>
      <c r="H21" s="429">
        <v>35</v>
      </c>
      <c r="I21" s="429">
        <v>30</v>
      </c>
      <c r="J21" s="429">
        <v>10</v>
      </c>
      <c r="K21" s="429">
        <v>50</v>
      </c>
      <c r="L21" s="429">
        <v>40</v>
      </c>
      <c r="M21" s="516">
        <v>25</v>
      </c>
      <c r="N21" s="301">
        <f t="shared" si="1"/>
        <v>270</v>
      </c>
      <c r="O21" s="358">
        <v>2</v>
      </c>
    </row>
    <row r="22" spans="1:15" ht="17.25" customHeight="1">
      <c r="A22" s="446">
        <v>3</v>
      </c>
      <c r="B22" s="265" t="s">
        <v>47</v>
      </c>
      <c r="C22" s="265" t="s">
        <v>83</v>
      </c>
      <c r="D22" s="517">
        <v>20</v>
      </c>
      <c r="E22" s="518">
        <v>0</v>
      </c>
      <c r="F22" s="518">
        <v>40</v>
      </c>
      <c r="G22" s="518">
        <v>45</v>
      </c>
      <c r="H22" s="518">
        <v>30</v>
      </c>
      <c r="I22" s="518">
        <v>40</v>
      </c>
      <c r="J22" s="518">
        <v>10</v>
      </c>
      <c r="K22" s="518">
        <v>40</v>
      </c>
      <c r="L22" s="518">
        <v>10</v>
      </c>
      <c r="M22" s="519">
        <v>30</v>
      </c>
      <c r="N22" s="304">
        <f t="shared" si="1"/>
        <v>265</v>
      </c>
      <c r="O22" s="360">
        <v>3</v>
      </c>
    </row>
    <row r="23" spans="1:15" ht="17.25" customHeight="1">
      <c r="A23" s="447">
        <v>4</v>
      </c>
      <c r="B23" s="371" t="s">
        <v>76</v>
      </c>
      <c r="C23" s="370" t="s">
        <v>84</v>
      </c>
      <c r="D23" s="520">
        <v>5</v>
      </c>
      <c r="E23" s="521">
        <v>0</v>
      </c>
      <c r="F23" s="521">
        <v>20</v>
      </c>
      <c r="G23" s="521">
        <v>15</v>
      </c>
      <c r="H23" s="521">
        <v>25</v>
      </c>
      <c r="I23" s="521">
        <v>15</v>
      </c>
      <c r="J23" s="521">
        <v>10</v>
      </c>
      <c r="K23" s="521">
        <v>15</v>
      </c>
      <c r="L23" s="521">
        <v>10</v>
      </c>
      <c r="M23" s="522">
        <v>15</v>
      </c>
      <c r="N23" s="91">
        <f t="shared" si="1"/>
        <v>130</v>
      </c>
      <c r="O23" s="79"/>
    </row>
    <row r="24" spans="1:15" ht="17.25" customHeight="1">
      <c r="A24" s="449">
        <v>5</v>
      </c>
      <c r="B24" s="478" t="s">
        <v>68</v>
      </c>
      <c r="C24" s="523" t="s">
        <v>84</v>
      </c>
      <c r="D24" s="524">
        <v>20</v>
      </c>
      <c r="E24" s="525">
        <v>5</v>
      </c>
      <c r="F24" s="525">
        <v>0</v>
      </c>
      <c r="G24" s="525">
        <v>0</v>
      </c>
      <c r="H24" s="525">
        <v>5</v>
      </c>
      <c r="I24" s="525">
        <v>0</v>
      </c>
      <c r="J24" s="525">
        <v>5</v>
      </c>
      <c r="K24" s="525">
        <v>0</v>
      </c>
      <c r="L24" s="525">
        <v>35</v>
      </c>
      <c r="M24" s="526">
        <v>15</v>
      </c>
      <c r="N24" s="405">
        <f t="shared" si="1"/>
        <v>85</v>
      </c>
      <c r="O24" s="81"/>
    </row>
    <row r="25" spans="1:15" ht="17.25" customHeight="1">
      <c r="A25" s="447">
        <v>6</v>
      </c>
      <c r="B25" s="371" t="s">
        <v>48</v>
      </c>
      <c r="C25" s="266" t="s">
        <v>83</v>
      </c>
      <c r="D25" s="520">
        <v>0</v>
      </c>
      <c r="E25" s="521">
        <v>0</v>
      </c>
      <c r="F25" s="521">
        <v>5</v>
      </c>
      <c r="G25" s="521">
        <v>0</v>
      </c>
      <c r="H25" s="521">
        <v>0</v>
      </c>
      <c r="I25" s="521">
        <v>35</v>
      </c>
      <c r="J25" s="521">
        <v>0</v>
      </c>
      <c r="K25" s="521">
        <v>10</v>
      </c>
      <c r="L25" s="521">
        <v>0</v>
      </c>
      <c r="M25" s="527">
        <v>20</v>
      </c>
      <c r="N25" s="91">
        <f t="shared" si="1"/>
        <v>70</v>
      </c>
      <c r="O25" s="79"/>
    </row>
    <row r="26" spans="1:15" ht="17.25" customHeight="1">
      <c r="A26" s="447">
        <v>7</v>
      </c>
      <c r="B26" s="371" t="s">
        <v>10</v>
      </c>
      <c r="C26" s="50" t="s">
        <v>64</v>
      </c>
      <c r="D26" s="520">
        <v>0</v>
      </c>
      <c r="E26" s="521">
        <v>20</v>
      </c>
      <c r="F26" s="521">
        <v>0</v>
      </c>
      <c r="G26" s="521">
        <v>0</v>
      </c>
      <c r="H26" s="521">
        <v>0</v>
      </c>
      <c r="I26" s="521">
        <v>0</v>
      </c>
      <c r="J26" s="521">
        <v>0</v>
      </c>
      <c r="K26" s="521">
        <v>5</v>
      </c>
      <c r="L26" s="521">
        <v>25</v>
      </c>
      <c r="M26" s="527">
        <v>15</v>
      </c>
      <c r="N26" s="91">
        <f t="shared" si="1"/>
        <v>65</v>
      </c>
      <c r="O26" s="79"/>
    </row>
    <row r="27" spans="1:15" ht="17.25" customHeight="1" thickBot="1">
      <c r="A27" s="448">
        <v>8</v>
      </c>
      <c r="B27" s="404" t="s">
        <v>66</v>
      </c>
      <c r="C27" s="404" t="s">
        <v>85</v>
      </c>
      <c r="D27" s="528">
        <v>35</v>
      </c>
      <c r="E27" s="529">
        <v>0</v>
      </c>
      <c r="F27" s="529">
        <v>10</v>
      </c>
      <c r="G27" s="529">
        <v>0</v>
      </c>
      <c r="H27" s="529">
        <v>0</v>
      </c>
      <c r="I27" s="529">
        <v>0</v>
      </c>
      <c r="J27" s="529">
        <v>5</v>
      </c>
      <c r="K27" s="529">
        <v>-10</v>
      </c>
      <c r="L27" s="529">
        <v>0</v>
      </c>
      <c r="M27" s="530">
        <v>15</v>
      </c>
      <c r="N27" s="92">
        <f t="shared" si="1"/>
        <v>55</v>
      </c>
      <c r="O27" s="80"/>
    </row>
    <row r="28" spans="1:15" ht="17.25" customHeight="1"/>
    <row r="29" spans="1:15" ht="17.25" customHeight="1"/>
    <row r="30" spans="1:15" ht="17.25" customHeight="1"/>
  </sheetData>
  <sortState ref="B19:N26">
    <sortCondition descending="1" ref="N19:N26"/>
    <sortCondition descending="1" ref="M19:M26"/>
  </sortState>
  <mergeCells count="18">
    <mergeCell ref="O18:O19"/>
    <mergeCell ref="H18:H19"/>
    <mergeCell ref="I18:I19"/>
    <mergeCell ref="J18:J19"/>
    <mergeCell ref="K18:K19"/>
    <mergeCell ref="L18:L19"/>
    <mergeCell ref="M18:M19"/>
    <mergeCell ref="E2:K2"/>
    <mergeCell ref="A4:E4"/>
    <mergeCell ref="G18:G19"/>
    <mergeCell ref="F18:F19"/>
    <mergeCell ref="N18:N19"/>
    <mergeCell ref="B18:B19"/>
    <mergeCell ref="A18:A19"/>
    <mergeCell ref="A17:E17"/>
    <mergeCell ref="E18:E19"/>
    <mergeCell ref="D18:D19"/>
    <mergeCell ref="C18:C19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37"/>
  <sheetViews>
    <sheetView tabSelected="1" zoomScale="80" zoomScaleNormal="80" workbookViewId="0">
      <selection activeCell="P9" sqref="P9"/>
    </sheetView>
  </sheetViews>
  <sheetFormatPr defaultRowHeight="15"/>
  <cols>
    <col min="1" max="1" width="3.28515625" customWidth="1"/>
    <col min="2" max="2" width="22.28515625" customWidth="1"/>
    <col min="3" max="3" width="29.5703125" customWidth="1"/>
    <col min="4" max="12" width="7.7109375" bestFit="1" customWidth="1"/>
    <col min="13" max="13" width="8.7109375" bestFit="1" customWidth="1"/>
    <col min="14" max="14" width="5.28515625" bestFit="1" customWidth="1"/>
    <col min="15" max="15" width="7" bestFit="1" customWidth="1"/>
  </cols>
  <sheetData>
    <row r="2" spans="1:15" ht="17.25" customHeight="1">
      <c r="D2" s="9"/>
      <c r="E2" s="148" t="s">
        <v>31</v>
      </c>
      <c r="F2" s="148"/>
      <c r="G2" s="148"/>
      <c r="H2" s="148"/>
      <c r="I2" s="148"/>
      <c r="J2" s="148"/>
      <c r="K2" s="148"/>
      <c r="L2" s="10"/>
      <c r="M2" s="10"/>
      <c r="N2" s="10"/>
      <c r="O2" s="10"/>
    </row>
    <row r="3" spans="1:15" ht="17.25" customHeight="1" thickBot="1">
      <c r="D3" s="9"/>
      <c r="E3" s="133"/>
      <c r="F3" s="133"/>
      <c r="G3" s="133"/>
      <c r="H3" s="133"/>
      <c r="I3" s="133"/>
      <c r="J3" s="133"/>
      <c r="K3" s="133"/>
      <c r="L3" s="10"/>
      <c r="M3" s="10"/>
      <c r="N3" s="10"/>
      <c r="O3" s="10"/>
    </row>
    <row r="4" spans="1:15" ht="17.25" customHeight="1" thickBot="1">
      <c r="A4" s="159" t="s">
        <v>14</v>
      </c>
      <c r="B4" s="160"/>
      <c r="C4" s="160"/>
      <c r="D4" s="160"/>
      <c r="E4" s="161"/>
      <c r="F4" s="11"/>
      <c r="G4" s="12"/>
      <c r="H4" s="12"/>
      <c r="I4" s="12"/>
      <c r="J4" s="133"/>
      <c r="K4" s="133"/>
      <c r="L4" s="10"/>
      <c r="M4" s="10"/>
      <c r="N4" s="10"/>
      <c r="O4" s="10"/>
    </row>
    <row r="5" spans="1:15" ht="17.25" customHeight="1" thickBot="1">
      <c r="A5" s="13" t="s">
        <v>0</v>
      </c>
      <c r="B5" s="135" t="s">
        <v>15</v>
      </c>
      <c r="C5" s="135" t="s">
        <v>2</v>
      </c>
      <c r="D5" s="22" t="s">
        <v>16</v>
      </c>
      <c r="E5" s="22" t="s">
        <v>17</v>
      </c>
      <c r="F5" s="22" t="s">
        <v>18</v>
      </c>
      <c r="G5" s="22" t="s">
        <v>19</v>
      </c>
      <c r="H5" s="22" t="s">
        <v>20</v>
      </c>
      <c r="I5" s="134" t="s">
        <v>21</v>
      </c>
      <c r="J5" s="133"/>
      <c r="K5" s="133"/>
      <c r="L5" s="10"/>
      <c r="M5" s="10"/>
      <c r="N5" s="10"/>
      <c r="O5" s="10"/>
    </row>
    <row r="6" spans="1:15" ht="17.25" customHeight="1">
      <c r="A6" s="382">
        <v>1</v>
      </c>
      <c r="B6" s="316" t="s">
        <v>70</v>
      </c>
      <c r="C6" s="316" t="s">
        <v>83</v>
      </c>
      <c r="D6" s="419">
        <v>50</v>
      </c>
      <c r="E6" s="420">
        <v>25</v>
      </c>
      <c r="F6" s="420">
        <v>25</v>
      </c>
      <c r="G6" s="420">
        <v>25</v>
      </c>
      <c r="H6" s="421">
        <v>40</v>
      </c>
      <c r="I6" s="536">
        <f>SUM(D6:H6)</f>
        <v>165</v>
      </c>
      <c r="J6" s="133"/>
      <c r="K6" s="133"/>
      <c r="L6" s="10"/>
      <c r="M6" s="10"/>
      <c r="N6" s="10"/>
      <c r="O6" s="10"/>
    </row>
    <row r="7" spans="1:15" ht="17.25" customHeight="1">
      <c r="A7" s="383">
        <v>2</v>
      </c>
      <c r="B7" s="309" t="s">
        <v>65</v>
      </c>
      <c r="C7" s="309" t="s">
        <v>85</v>
      </c>
      <c r="D7" s="422">
        <v>20</v>
      </c>
      <c r="E7" s="423">
        <v>35</v>
      </c>
      <c r="F7" s="423">
        <v>20</v>
      </c>
      <c r="G7" s="423">
        <v>20</v>
      </c>
      <c r="H7" s="424">
        <v>35</v>
      </c>
      <c r="I7" s="537">
        <f>SUM(D7:H7)</f>
        <v>130</v>
      </c>
      <c r="J7" s="133"/>
      <c r="K7" s="133"/>
      <c r="L7" s="10"/>
      <c r="M7" s="10"/>
      <c r="N7" s="10"/>
      <c r="O7" s="10"/>
    </row>
    <row r="8" spans="1:15" ht="17.25" customHeight="1">
      <c r="A8" s="383">
        <v>3</v>
      </c>
      <c r="B8" s="309" t="s">
        <v>8</v>
      </c>
      <c r="C8" s="309" t="s">
        <v>83</v>
      </c>
      <c r="D8" s="422">
        <v>30</v>
      </c>
      <c r="E8" s="423">
        <v>0</v>
      </c>
      <c r="F8" s="423">
        <v>35</v>
      </c>
      <c r="G8" s="423">
        <v>15</v>
      </c>
      <c r="H8" s="424">
        <v>10</v>
      </c>
      <c r="I8" s="537">
        <f>SUM(D8:H8)</f>
        <v>90</v>
      </c>
      <c r="J8" s="133"/>
      <c r="K8" s="133"/>
      <c r="L8" s="10"/>
      <c r="M8" s="10"/>
      <c r="N8" s="10"/>
      <c r="O8" s="10"/>
    </row>
    <row r="9" spans="1:15" ht="17.25" customHeight="1">
      <c r="A9" s="383">
        <v>4</v>
      </c>
      <c r="B9" s="309" t="s">
        <v>52</v>
      </c>
      <c r="C9" s="309" t="s">
        <v>83</v>
      </c>
      <c r="D9" s="422">
        <v>20</v>
      </c>
      <c r="E9" s="423">
        <v>15</v>
      </c>
      <c r="F9" s="423">
        <v>20</v>
      </c>
      <c r="G9" s="423">
        <v>20</v>
      </c>
      <c r="H9" s="424">
        <v>5</v>
      </c>
      <c r="I9" s="537">
        <f>SUM(D9:H9)</f>
        <v>80</v>
      </c>
      <c r="J9" s="133"/>
      <c r="K9" s="133"/>
      <c r="L9" s="10"/>
      <c r="M9" s="10"/>
      <c r="N9" s="10"/>
      <c r="O9" s="10"/>
    </row>
    <row r="10" spans="1:15" ht="17.25" customHeight="1">
      <c r="A10" s="383">
        <v>5</v>
      </c>
      <c r="B10" s="548" t="s">
        <v>9</v>
      </c>
      <c r="C10" s="548" t="s">
        <v>83</v>
      </c>
      <c r="D10" s="422">
        <v>20</v>
      </c>
      <c r="E10" s="543">
        <v>0</v>
      </c>
      <c r="F10" s="543">
        <v>20</v>
      </c>
      <c r="G10" s="543">
        <v>5</v>
      </c>
      <c r="H10" s="544">
        <v>25</v>
      </c>
      <c r="I10" s="537">
        <f>SUM(D10:H10)</f>
        <v>70</v>
      </c>
      <c r="J10" s="133"/>
      <c r="K10" s="133"/>
      <c r="L10" s="10"/>
      <c r="M10" s="10"/>
      <c r="N10" s="10"/>
      <c r="O10" s="10"/>
    </row>
    <row r="11" spans="1:15" ht="17.25" customHeight="1">
      <c r="A11" s="383">
        <v>6</v>
      </c>
      <c r="B11" s="309" t="s">
        <v>53</v>
      </c>
      <c r="C11" s="549" t="s">
        <v>79</v>
      </c>
      <c r="D11" s="422">
        <v>15</v>
      </c>
      <c r="E11" s="423">
        <v>15</v>
      </c>
      <c r="F11" s="423">
        <v>0</v>
      </c>
      <c r="G11" s="423">
        <v>10</v>
      </c>
      <c r="H11" s="424">
        <v>25</v>
      </c>
      <c r="I11" s="537">
        <f>SUM(D11:H11)</f>
        <v>65</v>
      </c>
      <c r="J11" s="133"/>
      <c r="K11" s="133"/>
      <c r="L11" s="10"/>
      <c r="M11" s="10"/>
      <c r="N11" s="10"/>
      <c r="O11" s="10"/>
    </row>
    <row r="12" spans="1:15" ht="17.25" customHeight="1">
      <c r="A12" s="383">
        <v>7</v>
      </c>
      <c r="B12" s="309" t="s">
        <v>87</v>
      </c>
      <c r="C12" s="550" t="s">
        <v>84</v>
      </c>
      <c r="D12" s="422">
        <v>5</v>
      </c>
      <c r="E12" s="423">
        <v>0</v>
      </c>
      <c r="F12" s="423">
        <v>20</v>
      </c>
      <c r="G12" s="423">
        <v>20</v>
      </c>
      <c r="H12" s="424">
        <v>10</v>
      </c>
      <c r="I12" s="537">
        <f>SUM(D12:H12)</f>
        <v>55</v>
      </c>
      <c r="J12" s="133"/>
      <c r="K12" s="133"/>
      <c r="L12" s="10"/>
      <c r="M12" s="10"/>
      <c r="N12" s="10"/>
      <c r="O12" s="10"/>
    </row>
    <row r="13" spans="1:15" ht="17.25" customHeight="1">
      <c r="A13" s="383">
        <v>8</v>
      </c>
      <c r="B13" s="309" t="s">
        <v>49</v>
      </c>
      <c r="C13" s="309" t="s">
        <v>84</v>
      </c>
      <c r="D13" s="422">
        <v>0</v>
      </c>
      <c r="E13" s="423">
        <v>20</v>
      </c>
      <c r="F13" s="423">
        <v>0</v>
      </c>
      <c r="G13" s="423">
        <v>20</v>
      </c>
      <c r="H13" s="424">
        <v>10</v>
      </c>
      <c r="I13" s="537">
        <f>SUM(D13:H13)</f>
        <v>50</v>
      </c>
      <c r="J13" s="133"/>
      <c r="K13" s="133"/>
      <c r="L13" s="10"/>
      <c r="M13" s="10"/>
      <c r="N13" s="10"/>
      <c r="O13" s="10"/>
    </row>
    <row r="14" spans="1:15" ht="17.25" customHeight="1">
      <c r="A14" s="380">
        <v>9</v>
      </c>
      <c r="B14" s="371" t="s">
        <v>75</v>
      </c>
      <c r="C14" s="371" t="s">
        <v>82</v>
      </c>
      <c r="D14" s="545">
        <v>10</v>
      </c>
      <c r="E14" s="546">
        <v>20</v>
      </c>
      <c r="F14" s="546">
        <v>20</v>
      </c>
      <c r="G14" s="546">
        <v>0</v>
      </c>
      <c r="H14" s="547">
        <v>0</v>
      </c>
      <c r="I14" s="542">
        <f>SUM(D14:H14)</f>
        <v>50</v>
      </c>
      <c r="J14" s="133"/>
      <c r="K14" s="133"/>
      <c r="L14" s="10"/>
      <c r="M14" s="10"/>
      <c r="N14" s="10"/>
      <c r="O14" s="10"/>
    </row>
    <row r="15" spans="1:15" ht="17.25" customHeight="1">
      <c r="A15" s="484">
        <v>10</v>
      </c>
      <c r="B15" s="236" t="s">
        <v>72</v>
      </c>
      <c r="C15" s="236" t="s">
        <v>82</v>
      </c>
      <c r="D15" s="532">
        <v>0</v>
      </c>
      <c r="E15" s="533">
        <v>35</v>
      </c>
      <c r="F15" s="533">
        <v>0</v>
      </c>
      <c r="G15" s="533">
        <v>0</v>
      </c>
      <c r="H15" s="534">
        <v>10</v>
      </c>
      <c r="I15" s="538">
        <f>SUM(D15:H15)</f>
        <v>45</v>
      </c>
      <c r="J15" s="133"/>
      <c r="K15" s="133"/>
      <c r="L15" s="10"/>
      <c r="M15" s="10"/>
      <c r="N15" s="10"/>
      <c r="O15" s="10"/>
    </row>
    <row r="16" spans="1:15" ht="17.25" customHeight="1">
      <c r="A16" s="366">
        <v>11</v>
      </c>
      <c r="B16" s="548" t="s">
        <v>67</v>
      </c>
      <c r="C16" s="548" t="s">
        <v>83</v>
      </c>
      <c r="D16" s="422">
        <v>10</v>
      </c>
      <c r="E16" s="543">
        <v>10</v>
      </c>
      <c r="F16" s="543">
        <v>0</v>
      </c>
      <c r="G16" s="543">
        <v>0</v>
      </c>
      <c r="H16" s="544">
        <v>15</v>
      </c>
      <c r="I16" s="538">
        <f>SUM(D16:H16)</f>
        <v>35</v>
      </c>
      <c r="J16" s="133"/>
      <c r="K16" s="133"/>
      <c r="L16" s="10"/>
      <c r="M16" s="10"/>
      <c r="N16" s="10"/>
      <c r="O16" s="10"/>
    </row>
    <row r="17" spans="1:15" ht="17.25" customHeight="1">
      <c r="A17" s="178">
        <v>12</v>
      </c>
      <c r="B17" s="551" t="s">
        <v>7</v>
      </c>
      <c r="C17" s="551" t="s">
        <v>83</v>
      </c>
      <c r="D17" s="388">
        <v>10</v>
      </c>
      <c r="E17" s="535">
        <v>0</v>
      </c>
      <c r="F17" s="535">
        <v>15</v>
      </c>
      <c r="G17" s="535">
        <v>0</v>
      </c>
      <c r="H17" s="541">
        <v>0</v>
      </c>
      <c r="I17" s="539">
        <f>SUM(D17:H17)</f>
        <v>25</v>
      </c>
      <c r="J17" s="133"/>
      <c r="K17" s="133"/>
      <c r="L17" s="10"/>
      <c r="M17" s="10"/>
      <c r="N17" s="10"/>
      <c r="O17" s="10"/>
    </row>
    <row r="18" spans="1:15" ht="17.25" customHeight="1" thickBot="1">
      <c r="A18" s="179">
        <v>13</v>
      </c>
      <c r="B18" s="404" t="s">
        <v>69</v>
      </c>
      <c r="C18" s="552" t="s">
        <v>84</v>
      </c>
      <c r="D18" s="425">
        <v>-20</v>
      </c>
      <c r="E18" s="426">
        <v>0</v>
      </c>
      <c r="F18" s="426">
        <v>-20</v>
      </c>
      <c r="G18" s="426">
        <v>5</v>
      </c>
      <c r="H18" s="427">
        <v>0</v>
      </c>
      <c r="I18" s="540">
        <f>SUM(D18:H18)</f>
        <v>-35</v>
      </c>
      <c r="J18" s="133"/>
      <c r="K18" s="133"/>
      <c r="L18" s="10"/>
      <c r="M18" s="10"/>
      <c r="N18" s="10"/>
      <c r="O18" s="10"/>
    </row>
    <row r="19" spans="1:15" ht="17.25" customHeight="1" thickBot="1">
      <c r="O19" s="14"/>
    </row>
    <row r="20" spans="1:15" ht="17.25" customHeight="1" thickBot="1">
      <c r="A20" s="489" t="s">
        <v>22</v>
      </c>
      <c r="B20" s="490"/>
      <c r="C20" s="490"/>
      <c r="D20" s="490"/>
      <c r="E20" s="491"/>
      <c r="F20" s="9"/>
      <c r="G20" s="9"/>
      <c r="H20" s="9"/>
      <c r="I20" s="9"/>
      <c r="J20" s="9"/>
      <c r="K20" s="9"/>
      <c r="L20" s="9"/>
      <c r="M20" s="9"/>
      <c r="N20" s="9"/>
      <c r="O20" s="15"/>
    </row>
    <row r="21" spans="1:15" ht="17.25" customHeight="1">
      <c r="A21" s="153" t="s">
        <v>0</v>
      </c>
      <c r="B21" s="153" t="s">
        <v>15</v>
      </c>
      <c r="C21" s="153" t="s">
        <v>2</v>
      </c>
      <c r="D21" s="156" t="s">
        <v>16</v>
      </c>
      <c r="E21" s="156" t="s">
        <v>17</v>
      </c>
      <c r="F21" s="156" t="s">
        <v>18</v>
      </c>
      <c r="G21" s="156" t="s">
        <v>19</v>
      </c>
      <c r="H21" s="156" t="s">
        <v>20</v>
      </c>
      <c r="I21" s="156" t="s">
        <v>23</v>
      </c>
      <c r="J21" s="156" t="s">
        <v>24</v>
      </c>
      <c r="K21" s="156" t="s">
        <v>25</v>
      </c>
      <c r="L21" s="156" t="s">
        <v>26</v>
      </c>
      <c r="M21" s="156" t="s">
        <v>27</v>
      </c>
      <c r="N21" s="153" t="s">
        <v>21</v>
      </c>
      <c r="O21" s="153" t="s">
        <v>28</v>
      </c>
    </row>
    <row r="22" spans="1:15" ht="17.25" customHeight="1" thickBot="1">
      <c r="A22" s="166"/>
      <c r="B22" s="166"/>
      <c r="C22" s="166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6"/>
      <c r="O22" s="166"/>
    </row>
    <row r="23" spans="1:15" ht="17.25" customHeight="1">
      <c r="A23" s="390">
        <v>1</v>
      </c>
      <c r="B23" s="268" t="s">
        <v>65</v>
      </c>
      <c r="C23" s="263" t="s">
        <v>85</v>
      </c>
      <c r="D23" s="310">
        <v>25</v>
      </c>
      <c r="E23" s="251">
        <v>45</v>
      </c>
      <c r="F23" s="251">
        <v>10</v>
      </c>
      <c r="G23" s="251">
        <v>10</v>
      </c>
      <c r="H23" s="251">
        <v>10</v>
      </c>
      <c r="I23" s="251">
        <v>60</v>
      </c>
      <c r="J23" s="251">
        <v>25</v>
      </c>
      <c r="K23" s="251">
        <v>5</v>
      </c>
      <c r="L23" s="251">
        <v>45</v>
      </c>
      <c r="M23" s="311">
        <v>40</v>
      </c>
      <c r="N23" s="300">
        <f t="shared" ref="N23:N32" si="0">SUM(D23:M23)</f>
        <v>275</v>
      </c>
      <c r="O23" s="253">
        <v>1</v>
      </c>
    </row>
    <row r="24" spans="1:15" ht="17.25" customHeight="1">
      <c r="A24" s="384">
        <v>2</v>
      </c>
      <c r="B24" s="553" t="s">
        <v>8</v>
      </c>
      <c r="C24" s="264" t="s">
        <v>83</v>
      </c>
      <c r="D24" s="197">
        <v>25</v>
      </c>
      <c r="E24" s="198">
        <v>35</v>
      </c>
      <c r="F24" s="198">
        <v>30</v>
      </c>
      <c r="G24" s="198">
        <v>25</v>
      </c>
      <c r="H24" s="198">
        <v>20</v>
      </c>
      <c r="I24" s="198">
        <v>25</v>
      </c>
      <c r="J24" s="198">
        <v>30</v>
      </c>
      <c r="K24" s="198">
        <v>20</v>
      </c>
      <c r="L24" s="198">
        <v>30</v>
      </c>
      <c r="M24" s="313">
        <v>30</v>
      </c>
      <c r="N24" s="302">
        <f t="shared" si="0"/>
        <v>270</v>
      </c>
      <c r="O24" s="358">
        <v>2</v>
      </c>
    </row>
    <row r="25" spans="1:15" ht="17.25" customHeight="1">
      <c r="A25" s="392">
        <v>3</v>
      </c>
      <c r="B25" s="269" t="s">
        <v>70</v>
      </c>
      <c r="C25" s="265" t="s">
        <v>83</v>
      </c>
      <c r="D25" s="203">
        <v>20</v>
      </c>
      <c r="E25" s="204">
        <v>15</v>
      </c>
      <c r="F25" s="204">
        <v>5</v>
      </c>
      <c r="G25" s="204">
        <v>10</v>
      </c>
      <c r="H25" s="204">
        <v>30</v>
      </c>
      <c r="I25" s="204">
        <v>15</v>
      </c>
      <c r="J25" s="204">
        <v>20</v>
      </c>
      <c r="K25" s="204">
        <v>20</v>
      </c>
      <c r="L25" s="204">
        <v>40</v>
      </c>
      <c r="M25" s="378">
        <v>20</v>
      </c>
      <c r="N25" s="305">
        <f t="shared" si="0"/>
        <v>195</v>
      </c>
      <c r="O25" s="360">
        <v>3</v>
      </c>
    </row>
    <row r="26" spans="1:15" ht="17.25" customHeight="1">
      <c r="A26" s="385">
        <v>4</v>
      </c>
      <c r="B26" s="371" t="s">
        <v>67</v>
      </c>
      <c r="C26" s="266" t="s">
        <v>83</v>
      </c>
      <c r="D26" s="388">
        <v>25</v>
      </c>
      <c r="E26" s="379">
        <v>5</v>
      </c>
      <c r="F26" s="379">
        <v>0</v>
      </c>
      <c r="G26" s="379">
        <v>30</v>
      </c>
      <c r="H26" s="379">
        <v>15</v>
      </c>
      <c r="I26" s="379">
        <v>10</v>
      </c>
      <c r="J26" s="379">
        <v>15</v>
      </c>
      <c r="K26" s="379">
        <v>15</v>
      </c>
      <c r="L26" s="379">
        <v>35</v>
      </c>
      <c r="M26" s="389">
        <v>20</v>
      </c>
      <c r="N26" s="531">
        <f t="shared" si="0"/>
        <v>170</v>
      </c>
      <c r="O26" s="79"/>
    </row>
    <row r="27" spans="1:15" ht="17.25" customHeight="1">
      <c r="A27" s="385">
        <v>5</v>
      </c>
      <c r="B27" s="270" t="s">
        <v>52</v>
      </c>
      <c r="C27" s="266" t="s">
        <v>83</v>
      </c>
      <c r="D27" s="103">
        <v>25</v>
      </c>
      <c r="E27" s="95">
        <v>30</v>
      </c>
      <c r="F27" s="95">
        <v>0</v>
      </c>
      <c r="G27" s="95">
        <v>5</v>
      </c>
      <c r="H27" s="95">
        <v>20</v>
      </c>
      <c r="I27" s="95">
        <v>15</v>
      </c>
      <c r="J27" s="95">
        <v>15</v>
      </c>
      <c r="K27" s="95">
        <v>0</v>
      </c>
      <c r="L27" s="95">
        <v>40</v>
      </c>
      <c r="M27" s="104">
        <v>10</v>
      </c>
      <c r="N27" s="79">
        <f t="shared" si="0"/>
        <v>160</v>
      </c>
      <c r="O27" s="79"/>
    </row>
    <row r="28" spans="1:15" ht="17.25" customHeight="1">
      <c r="A28" s="477">
        <v>6</v>
      </c>
      <c r="B28" s="273" t="s">
        <v>53</v>
      </c>
      <c r="C28" s="281" t="s">
        <v>79</v>
      </c>
      <c r="D28" s="286">
        <v>20</v>
      </c>
      <c r="E28" s="112">
        <v>15</v>
      </c>
      <c r="F28" s="112">
        <v>5</v>
      </c>
      <c r="G28" s="112">
        <v>15</v>
      </c>
      <c r="H28" s="112">
        <v>20</v>
      </c>
      <c r="I28" s="112">
        <v>20</v>
      </c>
      <c r="J28" s="112">
        <v>0</v>
      </c>
      <c r="K28" s="112">
        <v>15</v>
      </c>
      <c r="L28" s="112">
        <v>30</v>
      </c>
      <c r="M28" s="287">
        <v>0</v>
      </c>
      <c r="N28" s="81">
        <f t="shared" si="0"/>
        <v>140</v>
      </c>
      <c r="O28" s="81"/>
    </row>
    <row r="29" spans="1:15" ht="17.25" customHeight="1">
      <c r="A29" s="385">
        <v>7</v>
      </c>
      <c r="B29" s="270" t="s">
        <v>73</v>
      </c>
      <c r="C29" s="275" t="s">
        <v>84</v>
      </c>
      <c r="D29" s="103">
        <v>10</v>
      </c>
      <c r="E29" s="95">
        <v>0</v>
      </c>
      <c r="F29" s="95">
        <v>0</v>
      </c>
      <c r="G29" s="95">
        <v>10</v>
      </c>
      <c r="H29" s="95">
        <v>0</v>
      </c>
      <c r="I29" s="95">
        <v>30</v>
      </c>
      <c r="J29" s="95">
        <v>10</v>
      </c>
      <c r="K29" s="95">
        <v>20</v>
      </c>
      <c r="L29" s="95">
        <v>10</v>
      </c>
      <c r="M29" s="104">
        <v>35</v>
      </c>
      <c r="N29" s="79">
        <f t="shared" si="0"/>
        <v>125</v>
      </c>
      <c r="O29" s="79"/>
    </row>
    <row r="30" spans="1:15" ht="17.25" customHeight="1">
      <c r="A30" s="385">
        <v>8</v>
      </c>
      <c r="B30" s="270" t="s">
        <v>9</v>
      </c>
      <c r="C30" s="266" t="s">
        <v>83</v>
      </c>
      <c r="D30" s="103">
        <v>10</v>
      </c>
      <c r="E30" s="95">
        <v>15</v>
      </c>
      <c r="F30" s="95">
        <v>0</v>
      </c>
      <c r="G30" s="95">
        <v>5</v>
      </c>
      <c r="H30" s="95">
        <v>15</v>
      </c>
      <c r="I30" s="95">
        <v>5</v>
      </c>
      <c r="J30" s="95">
        <v>20</v>
      </c>
      <c r="K30" s="95">
        <v>5</v>
      </c>
      <c r="L30" s="95">
        <v>15</v>
      </c>
      <c r="M30" s="104">
        <v>15</v>
      </c>
      <c r="N30" s="79">
        <f t="shared" si="0"/>
        <v>105</v>
      </c>
      <c r="O30" s="79"/>
    </row>
    <row r="31" spans="1:15" ht="17.25" customHeight="1">
      <c r="A31" s="385">
        <v>9</v>
      </c>
      <c r="B31" s="270" t="s">
        <v>72</v>
      </c>
      <c r="C31" s="266" t="s">
        <v>82</v>
      </c>
      <c r="D31" s="103">
        <v>10</v>
      </c>
      <c r="E31" s="95">
        <v>15</v>
      </c>
      <c r="F31" s="95">
        <v>0</v>
      </c>
      <c r="G31" s="95">
        <v>5</v>
      </c>
      <c r="H31" s="95">
        <v>15</v>
      </c>
      <c r="I31" s="95">
        <v>5</v>
      </c>
      <c r="J31" s="95">
        <v>0</v>
      </c>
      <c r="K31" s="95">
        <v>10</v>
      </c>
      <c r="L31" s="95">
        <v>10</v>
      </c>
      <c r="M31" s="104">
        <v>15</v>
      </c>
      <c r="N31" s="79">
        <f t="shared" si="0"/>
        <v>85</v>
      </c>
      <c r="O31" s="78"/>
    </row>
    <row r="32" spans="1:15" ht="17.25" customHeight="1" thickBot="1">
      <c r="A32" s="387">
        <v>10</v>
      </c>
      <c r="B32" s="271" t="s">
        <v>49</v>
      </c>
      <c r="C32" s="552" t="s">
        <v>84</v>
      </c>
      <c r="D32" s="108">
        <v>0</v>
      </c>
      <c r="E32" s="102">
        <v>0</v>
      </c>
      <c r="F32" s="102">
        <v>20</v>
      </c>
      <c r="G32" s="102">
        <v>10</v>
      </c>
      <c r="H32" s="102">
        <v>0</v>
      </c>
      <c r="I32" s="102">
        <v>0</v>
      </c>
      <c r="J32" s="102">
        <v>10</v>
      </c>
      <c r="K32" s="102">
        <v>0</v>
      </c>
      <c r="L32" s="102">
        <v>15</v>
      </c>
      <c r="M32" s="109">
        <v>10</v>
      </c>
      <c r="N32" s="80">
        <f t="shared" si="0"/>
        <v>65</v>
      </c>
      <c r="O32" s="130"/>
    </row>
    <row r="33" ht="17.25" customHeight="1"/>
    <row r="34" ht="17.25" customHeight="1"/>
    <row r="35" ht="17.25" customHeight="1"/>
    <row r="36" ht="17.25" customHeight="1"/>
    <row r="37" ht="17.25" customHeight="1"/>
  </sheetData>
  <sortState ref="B6:I18">
    <sortCondition descending="1" ref="I6:I18"/>
    <sortCondition descending="1" ref="H6:H18"/>
    <sortCondition descending="1" ref="G6:G18"/>
  </sortState>
  <mergeCells count="18">
    <mergeCell ref="O21:O22"/>
    <mergeCell ref="F21:F22"/>
    <mergeCell ref="G21:G22"/>
    <mergeCell ref="H21:H22"/>
    <mergeCell ref="I21:I22"/>
    <mergeCell ref="J21:J22"/>
    <mergeCell ref="K21:K22"/>
    <mergeCell ref="A21:A22"/>
    <mergeCell ref="E2:K2"/>
    <mergeCell ref="L21:L22"/>
    <mergeCell ref="M21:M22"/>
    <mergeCell ref="N21:N22"/>
    <mergeCell ref="A20:E20"/>
    <mergeCell ref="E21:E22"/>
    <mergeCell ref="D21:D22"/>
    <mergeCell ref="C21:C22"/>
    <mergeCell ref="B21:B22"/>
    <mergeCell ref="A4:E4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Участники</vt:lpstr>
      <vt:lpstr>1 Лига</vt:lpstr>
      <vt:lpstr>Топор</vt:lpstr>
      <vt:lpstr>Ж 3 м</vt:lpstr>
      <vt:lpstr>М 5 м</vt:lpstr>
      <vt:lpstr>Ж 5 м</vt:lpstr>
      <vt:lpstr>М 7 м</vt:lpstr>
      <vt:lpstr>Ж 7м</vt:lpstr>
      <vt:lpstr>М 9 м</vt:lpstr>
      <vt:lpstr>Аб Ж</vt:lpstr>
      <vt:lpstr>Аб 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2018-02-27T20:11:03Z</dcterms:modified>
</cp:coreProperties>
</file>