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0"/>
  </bookViews>
  <sheets>
    <sheet name="Участники" sheetId="1" r:id="rId1"/>
    <sheet name="1 Лига" sheetId="2" r:id="rId2"/>
    <sheet name="Ж 3 м" sheetId="3" r:id="rId3"/>
    <sheet name="М 5 м" sheetId="4" r:id="rId4"/>
    <sheet name="Ж 5 м" sheetId="5" r:id="rId5"/>
    <sheet name="М 7 м" sheetId="6" r:id="rId6"/>
    <sheet name="Топор" sheetId="9" r:id="rId7"/>
    <sheet name="Ж 7м" sheetId="17" r:id="rId8"/>
    <sheet name="М 9 м" sheetId="7" r:id="rId9"/>
    <sheet name="Аб Ж" sheetId="15" r:id="rId10"/>
    <sheet name="Аб М" sheetId="16" r:id="rId11"/>
  </sheets>
  <calcPr calcId="144525"/>
</workbook>
</file>

<file path=xl/calcChain.xml><?xml version="1.0" encoding="utf-8"?>
<calcChain xmlns="http://schemas.openxmlformats.org/spreadsheetml/2006/main">
  <c r="O14" i="16" l="1"/>
  <c r="O15" i="16"/>
  <c r="O16" i="16"/>
  <c r="O17" i="16"/>
  <c r="O13" i="16"/>
  <c r="O14" i="15"/>
  <c r="O15" i="15"/>
  <c r="O16" i="15"/>
  <c r="O17" i="15"/>
  <c r="O13" i="15"/>
  <c r="N14" i="15" l="1"/>
  <c r="N15" i="15"/>
  <c r="N16" i="15"/>
  <c r="N17" i="15"/>
  <c r="N13" i="15"/>
  <c r="N5" i="16"/>
  <c r="U5" i="16"/>
  <c r="N6" i="16"/>
  <c r="U6" i="16"/>
  <c r="N7" i="16"/>
  <c r="U7" i="16"/>
  <c r="N8" i="16"/>
  <c r="U8" i="16"/>
  <c r="N9" i="16"/>
  <c r="U9" i="16"/>
  <c r="U10" i="16"/>
  <c r="U11" i="16"/>
  <c r="U12" i="16"/>
  <c r="N13" i="16"/>
  <c r="E29" i="16" s="1"/>
  <c r="U13" i="16"/>
  <c r="N14" i="16"/>
  <c r="E30" i="16" s="1"/>
  <c r="U14" i="16"/>
  <c r="N15" i="16"/>
  <c r="E31" i="16" s="1"/>
  <c r="N16" i="16"/>
  <c r="E32" i="16" s="1"/>
  <c r="N17" i="16"/>
  <c r="E33" i="16" s="1"/>
  <c r="N21" i="16"/>
  <c r="F29" i="16" s="1"/>
  <c r="N22" i="16"/>
  <c r="F30" i="16" s="1"/>
  <c r="N23" i="16"/>
  <c r="F31" i="16" s="1"/>
  <c r="N24" i="16"/>
  <c r="F32" i="16" s="1"/>
  <c r="N25" i="16"/>
  <c r="F33" i="16" s="1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U15" i="15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N34" i="7"/>
  <c r="N36" i="7"/>
  <c r="N35" i="7"/>
  <c r="N31" i="7"/>
  <c r="N27" i="7"/>
  <c r="N30" i="7"/>
  <c r="N32" i="7"/>
  <c r="N33" i="7"/>
  <c r="N28" i="7"/>
  <c r="N29" i="7"/>
  <c r="N34" i="17"/>
  <c r="N28" i="17"/>
  <c r="N35" i="17"/>
  <c r="N33" i="17"/>
  <c r="N27" i="17"/>
  <c r="N32" i="17"/>
  <c r="N26" i="17"/>
  <c r="N30" i="17"/>
  <c r="N29" i="17"/>
  <c r="N31" i="17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U12" i="15"/>
  <c r="N33" i="6"/>
  <c r="N37" i="6"/>
  <c r="N35" i="6"/>
  <c r="N31" i="6"/>
  <c r="N32" i="6"/>
  <c r="N38" i="6"/>
  <c r="N39" i="6"/>
  <c r="N34" i="6"/>
  <c r="N36" i="6"/>
  <c r="N40" i="6"/>
  <c r="N37" i="5"/>
  <c r="N34" i="5"/>
  <c r="N32" i="5"/>
  <c r="N33" i="5"/>
  <c r="N35" i="5"/>
  <c r="N30" i="5"/>
  <c r="N29" i="5"/>
  <c r="N31" i="5"/>
  <c r="N36" i="5"/>
  <c r="N28" i="5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N41" i="4"/>
  <c r="N38" i="4"/>
  <c r="N36" i="4"/>
  <c r="N37" i="4"/>
  <c r="N39" i="4"/>
  <c r="N40" i="4"/>
  <c r="N32" i="4"/>
  <c r="N35" i="4"/>
  <c r="N33" i="4"/>
  <c r="N34" i="4"/>
  <c r="N34" i="3"/>
  <c r="N33" i="3"/>
  <c r="N31" i="3"/>
  <c r="N36" i="3"/>
  <c r="N27" i="3"/>
  <c r="N35" i="3"/>
  <c r="N28" i="3"/>
  <c r="N30" i="3"/>
  <c r="N32" i="3"/>
  <c r="N29" i="3"/>
  <c r="G33" i="16" l="1"/>
  <c r="G31" i="16"/>
  <c r="G32" i="16"/>
  <c r="G30" i="16"/>
  <c r="G29" i="16"/>
  <c r="D33" i="16"/>
  <c r="D32" i="16"/>
  <c r="D31" i="16"/>
  <c r="D30" i="16"/>
  <c r="D29" i="16"/>
  <c r="N49" i="9"/>
  <c r="N47" i="9"/>
  <c r="N43" i="9"/>
  <c r="N42" i="9"/>
  <c r="N48" i="9"/>
  <c r="N50" i="9"/>
  <c r="N44" i="9"/>
  <c r="N45" i="9"/>
  <c r="N51" i="9"/>
  <c r="N46" i="9"/>
  <c r="N65" i="9"/>
  <c r="N62" i="9"/>
  <c r="N63" i="9"/>
  <c r="N64" i="9"/>
  <c r="N66" i="9"/>
  <c r="N59" i="9"/>
  <c r="N58" i="9"/>
  <c r="N60" i="9"/>
  <c r="N57" i="9"/>
  <c r="N61" i="9"/>
  <c r="I36" i="9"/>
  <c r="I31" i="9"/>
  <c r="I15" i="9"/>
  <c r="I10" i="9"/>
  <c r="I33" i="9"/>
  <c r="I13" i="9"/>
  <c r="I18" i="9"/>
  <c r="I21" i="9"/>
  <c r="I7" i="9"/>
  <c r="I30" i="9"/>
  <c r="I14" i="9"/>
  <c r="I6" i="9"/>
  <c r="I20" i="9"/>
  <c r="I34" i="9"/>
  <c r="I35" i="9"/>
  <c r="I22" i="9"/>
  <c r="I5" i="9"/>
  <c r="I16" i="9"/>
  <c r="I26" i="9"/>
  <c r="I24" i="9"/>
  <c r="I25" i="9"/>
  <c r="I19" i="9"/>
  <c r="I28" i="9"/>
  <c r="I9" i="9"/>
  <c r="I27" i="9"/>
  <c r="I8" i="9"/>
  <c r="I23" i="9"/>
  <c r="I32" i="9"/>
  <c r="I11" i="9"/>
  <c r="I12" i="9"/>
  <c r="I29" i="9"/>
  <c r="I17" i="9"/>
  <c r="I5" i="2"/>
  <c r="I6" i="2"/>
  <c r="I7" i="2"/>
  <c r="I8" i="2"/>
  <c r="I9" i="2"/>
  <c r="I10" i="2"/>
  <c r="I11" i="2"/>
  <c r="I12" i="2"/>
  <c r="I13" i="2"/>
  <c r="I14" i="2"/>
  <c r="I15" i="2"/>
  <c r="I16" i="2"/>
  <c r="N29" i="2"/>
  <c r="N27" i="2"/>
  <c r="N26" i="2"/>
  <c r="N25" i="2"/>
  <c r="N30" i="2"/>
  <c r="N22" i="2"/>
  <c r="N23" i="2"/>
  <c r="N31" i="2"/>
  <c r="N24" i="2"/>
  <c r="N28" i="2"/>
  <c r="U6" i="15" l="1"/>
  <c r="U10" i="15"/>
  <c r="U13" i="15"/>
  <c r="U7" i="15"/>
  <c r="U11" i="15"/>
  <c r="U9" i="15"/>
  <c r="U14" i="15"/>
  <c r="U8" i="15"/>
  <c r="U5" i="15"/>
  <c r="E30" i="15"/>
  <c r="E31" i="15"/>
  <c r="E32" i="15"/>
  <c r="E33" i="15"/>
  <c r="E29" i="15"/>
  <c r="N25" i="15" l="1"/>
  <c r="F33" i="15" s="1"/>
  <c r="N24" i="15"/>
  <c r="F32" i="15" s="1"/>
  <c r="N23" i="15"/>
  <c r="F31" i="15" s="1"/>
  <c r="N22" i="15"/>
  <c r="F30" i="15" s="1"/>
  <c r="N21" i="15"/>
  <c r="F29" i="15" s="1"/>
  <c r="N9" i="15"/>
  <c r="N8" i="15"/>
  <c r="N7" i="15"/>
  <c r="N6" i="15"/>
  <c r="N5" i="15"/>
  <c r="D29" i="15" l="1"/>
  <c r="G29" i="15" s="1"/>
  <c r="D31" i="15"/>
  <c r="G31" i="15" s="1"/>
  <c r="D33" i="15"/>
  <c r="G33" i="15" s="1"/>
  <c r="D30" i="15"/>
  <c r="G30" i="15" s="1"/>
  <c r="D32" i="15"/>
  <c r="G32" i="15" s="1"/>
</calcChain>
</file>

<file path=xl/sharedStrings.xml><?xml version="1.0" encoding="utf-8"?>
<sst xmlns="http://schemas.openxmlformats.org/spreadsheetml/2006/main" count="1028" uniqueCount="101">
  <si>
    <t>№</t>
  </si>
  <si>
    <t>ФИО</t>
  </si>
  <si>
    <t>Регион/Клуб</t>
  </si>
  <si>
    <t>3м</t>
  </si>
  <si>
    <t>5м</t>
  </si>
  <si>
    <t>7м</t>
  </si>
  <si>
    <t>9м</t>
  </si>
  <si>
    <t>1 лига</t>
  </si>
  <si>
    <t>Топор</t>
  </si>
  <si>
    <t>Женщины дистанция 3 метра</t>
  </si>
  <si>
    <t>Отборочные</t>
  </si>
  <si>
    <t>Фамилия Имя</t>
  </si>
  <si>
    <t>1 серия</t>
  </si>
  <si>
    <t>2 серия</t>
  </si>
  <si>
    <t>3 серия</t>
  </si>
  <si>
    <t>4 серия</t>
  </si>
  <si>
    <t>5 серия</t>
  </si>
  <si>
    <t>Итог</t>
  </si>
  <si>
    <t>Финалы</t>
  </si>
  <si>
    <t>6 серия</t>
  </si>
  <si>
    <t>7 серия</t>
  </si>
  <si>
    <t>8 серия</t>
  </si>
  <si>
    <t>9 серия</t>
  </si>
  <si>
    <t>10 серия</t>
  </si>
  <si>
    <t>Место</t>
  </si>
  <si>
    <t>Мужчины дистанция 5 метров</t>
  </si>
  <si>
    <t>Женщины дистанция 5 метров</t>
  </si>
  <si>
    <t>Мужчины дистанция 9 метров</t>
  </si>
  <si>
    <t>Абсолютное первенство Женщины</t>
  </si>
  <si>
    <t xml:space="preserve"> 3 метра</t>
  </si>
  <si>
    <t>Сумма</t>
  </si>
  <si>
    <t>5 метров</t>
  </si>
  <si>
    <t>7 Метров</t>
  </si>
  <si>
    <t>Итоги</t>
  </si>
  <si>
    <t>Регион/клуб</t>
  </si>
  <si>
    <t>3 м</t>
  </si>
  <si>
    <t>5 м</t>
  </si>
  <si>
    <t>7 м</t>
  </si>
  <si>
    <t>Абсолютное первенство Мужчины</t>
  </si>
  <si>
    <t xml:space="preserve"> 5 метров</t>
  </si>
  <si>
    <t>7 метров</t>
  </si>
  <si>
    <t>9 Метров</t>
  </si>
  <si>
    <t>9 м</t>
  </si>
  <si>
    <t>Матчина Наталья</t>
  </si>
  <si>
    <t>Финалы Мужчины</t>
  </si>
  <si>
    <t>Финалы Женщины</t>
  </si>
  <si>
    <t>Женщины дистанция 7 метров</t>
  </si>
  <si>
    <t>1-я Лига</t>
  </si>
  <si>
    <t>Мужчины дистанция 7 метров</t>
  </si>
  <si>
    <t>Метание Топора</t>
  </si>
  <si>
    <t>Участники</t>
  </si>
  <si>
    <t>Санкт-Петербург/ "78 Легион"</t>
  </si>
  <si>
    <t>Горецкая Нина</t>
  </si>
  <si>
    <t>Санкт-Петербург/ "Злая Пчела"</t>
  </si>
  <si>
    <t>Матевосян Ашот</t>
  </si>
  <si>
    <t>Шлоков Роман</t>
  </si>
  <si>
    <t>Москва/"Freeknife"</t>
  </si>
  <si>
    <t>Соколов Юрий</t>
  </si>
  <si>
    <t>Никонов Михаил</t>
  </si>
  <si>
    <t>Зеленцов Алексей</t>
  </si>
  <si>
    <t>Немнонов Дмитрий</t>
  </si>
  <si>
    <t>Яковлев Сергей</t>
  </si>
  <si>
    <t>Минин Антон</t>
  </si>
  <si>
    <t>Рыжаков Сергей</t>
  </si>
  <si>
    <t>Новиков Олег</t>
  </si>
  <si>
    <t>Новикова Татьяна</t>
  </si>
  <si>
    <t>Назаров Константин</t>
  </si>
  <si>
    <t>Москва/"Серебряный нож"</t>
  </si>
  <si>
    <t>Яциненко Александр</t>
  </si>
  <si>
    <t>Головина Татьяна</t>
  </si>
  <si>
    <t>II этап "Кубка Санкт-Петербурга 2018 года по спортивному метанию ножа"                                                                                                                                               21.04.2018 - 22.04.2018</t>
  </si>
  <si>
    <t>Москва/"Шк. Д. Мельникова"</t>
  </si>
  <si>
    <t>Никитина Светлана</t>
  </si>
  <si>
    <t>Силантьева Елена</t>
  </si>
  <si>
    <t>Мартыненко Александр</t>
  </si>
  <si>
    <t>Плахотная Марина</t>
  </si>
  <si>
    <t>Калугина Софья</t>
  </si>
  <si>
    <t>Лебедева Ольга</t>
  </si>
  <si>
    <t>Претенденты на абсолютное первенство</t>
  </si>
  <si>
    <t>Носковская Лидия</t>
  </si>
  <si>
    <t>Зиновьев Александр</t>
  </si>
  <si>
    <t>Череповец/"Цель"</t>
  </si>
  <si>
    <t>Рюмин Владимир</t>
  </si>
  <si>
    <t>Савин Алексей</t>
  </si>
  <si>
    <t>Гатауллин Рашит</t>
  </si>
  <si>
    <t>Овчинников Дмитрий</t>
  </si>
  <si>
    <t>Тихачева Валентина</t>
  </si>
  <si>
    <t>Майданова Анна</t>
  </si>
  <si>
    <t>Ульянова Наталья</t>
  </si>
  <si>
    <t>Долгих Иван</t>
  </si>
  <si>
    <t>Ердяков Александр</t>
  </si>
  <si>
    <t>Санкт-Петербург/"Стриж"</t>
  </si>
  <si>
    <t>Пименов Александр</t>
  </si>
  <si>
    <t>Мерзлякова Ядвига</t>
  </si>
  <si>
    <t>Смирнова Ольга</t>
  </si>
  <si>
    <t>Соломина Ольга</t>
  </si>
  <si>
    <t>Чепурнов Василий</t>
  </si>
  <si>
    <t>Выборг</t>
  </si>
  <si>
    <t xml:space="preserve">Финалы </t>
  </si>
  <si>
    <t>3+5</t>
  </si>
  <si>
    <t>5+7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</si>
</sst>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b/>
      <sz val="16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5">
    <xf numFmtId="0" fontId="0" fillId="0" borderId="0" xfId="0"/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/>
    <xf numFmtId="0" fontId="0" fillId="0" borderId="0" xfId="0" applyAlignment="1">
      <alignment horizontal="center" vertical="center"/>
    </xf>
    <xf numFmtId="0" fontId="14" fillId="0" borderId="0" xfId="0" applyFont="1" applyBorder="1" applyAlignment="1"/>
    <xf numFmtId="0" fontId="16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0" fillId="0" borderId="8" xfId="0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/>
    <xf numFmtId="0" fontId="0" fillId="0" borderId="8" xfId="0" applyFill="1" applyBorder="1"/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0" fillId="0" borderId="0" xfId="0" applyBorder="1"/>
    <xf numFmtId="0" fontId="12" fillId="0" borderId="9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21" fillId="0" borderId="0" xfId="0" applyFont="1" applyBorder="1" applyAlignment="1"/>
    <xf numFmtId="0" fontId="12" fillId="0" borderId="3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3" fillId="0" borderId="2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2" fillId="0" borderId="7" xfId="0" applyFont="1" applyBorder="1"/>
    <xf numFmtId="0" fontId="12" fillId="0" borderId="2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0" fillId="0" borderId="10" xfId="0" applyFill="1" applyBorder="1"/>
    <xf numFmtId="0" fontId="0" fillId="0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22" fillId="0" borderId="7" xfId="0" applyFont="1" applyFill="1" applyBorder="1"/>
    <xf numFmtId="0" fontId="22" fillId="0" borderId="5" xfId="0" applyFont="1" applyFill="1" applyBorder="1"/>
    <xf numFmtId="0" fontId="13" fillId="0" borderId="1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22" fillId="0" borderId="9" xfId="0" applyFont="1" applyFill="1" applyBorder="1"/>
    <xf numFmtId="0" fontId="0" fillId="0" borderId="16" xfId="0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8" xfId="0" applyFont="1" applyFill="1" applyBorder="1"/>
    <xf numFmtId="0" fontId="22" fillId="0" borderId="0" xfId="0" applyFont="1" applyFill="1" applyBorder="1"/>
    <xf numFmtId="0" fontId="0" fillId="0" borderId="3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22" fillId="0" borderId="10" xfId="0" applyFont="1" applyFill="1" applyBorder="1"/>
    <xf numFmtId="0" fontId="0" fillId="0" borderId="43" xfId="0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22" fillId="0" borderId="6" xfId="0" applyFont="1" applyFill="1" applyBorder="1"/>
    <xf numFmtId="0" fontId="0" fillId="0" borderId="14" xfId="0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0" fillId="0" borderId="6" xfId="0" applyFill="1" applyBorder="1"/>
    <xf numFmtId="0" fontId="22" fillId="0" borderId="5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22" fillId="0" borderId="27" xfId="0" applyFont="1" applyFill="1" applyBorder="1"/>
    <xf numFmtId="0" fontId="22" fillId="0" borderId="20" xfId="0" applyFont="1" applyFill="1" applyBorder="1"/>
    <xf numFmtId="0" fontId="13" fillId="0" borderId="6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vertical="center"/>
    </xf>
    <xf numFmtId="0" fontId="9" fillId="0" borderId="0" xfId="0" applyFont="1"/>
    <xf numFmtId="0" fontId="12" fillId="0" borderId="2" xfId="0" applyFont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2" fillId="0" borderId="28" xfId="0" applyFont="1" applyFill="1" applyBorder="1"/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2" fillId="0" borderId="30" xfId="0" applyFont="1" applyFill="1" applyBorder="1"/>
    <xf numFmtId="0" fontId="7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5" fillId="0" borderId="7" xfId="0" applyFont="1" applyFill="1" applyBorder="1"/>
    <xf numFmtId="0" fontId="5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3" fillId="0" borderId="5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0" fillId="0" borderId="40" xfId="0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7" xfId="0" applyFont="1" applyFill="1" applyBorder="1"/>
    <xf numFmtId="0" fontId="3" fillId="2" borderId="7" xfId="0" applyFont="1" applyFill="1" applyBorder="1"/>
    <xf numFmtId="0" fontId="22" fillId="2" borderId="7" xfId="0" applyFont="1" applyFill="1" applyBorder="1"/>
    <xf numFmtId="0" fontId="9" fillId="2" borderId="7" xfId="0" applyFont="1" applyFill="1" applyBorder="1"/>
    <xf numFmtId="0" fontId="4" fillId="2" borderId="9" xfId="0" applyFont="1" applyFill="1" applyBorder="1"/>
    <xf numFmtId="0" fontId="22" fillId="2" borderId="9" xfId="0" applyFont="1" applyFill="1" applyBorder="1"/>
    <xf numFmtId="0" fontId="4" fillId="2" borderId="15" xfId="0" applyFont="1" applyFill="1" applyBorder="1" applyAlignment="1">
      <alignment vertical="center"/>
    </xf>
    <xf numFmtId="0" fontId="9" fillId="2" borderId="15" xfId="0" applyFont="1" applyFill="1" applyBorder="1"/>
    <xf numFmtId="0" fontId="9" fillId="2" borderId="16" xfId="0" applyFont="1" applyFill="1" applyBorder="1"/>
    <xf numFmtId="0" fontId="6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0" fillId="0" borderId="28" xfId="0" applyFill="1" applyBorder="1"/>
    <xf numFmtId="0" fontId="22" fillId="0" borderId="9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vertical="center"/>
    </xf>
    <xf numFmtId="0" fontId="9" fillId="2" borderId="20" xfId="0" applyFont="1" applyFill="1" applyBorder="1"/>
    <xf numFmtId="0" fontId="3" fillId="2" borderId="5" xfId="0" applyFont="1" applyFill="1" applyBorder="1"/>
    <xf numFmtId="0" fontId="0" fillId="2" borderId="5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0" fillId="2" borderId="20" xfId="0" applyFill="1" applyBorder="1"/>
    <xf numFmtId="0" fontId="12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0" fillId="0" borderId="44" xfId="0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21" fillId="0" borderId="19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0" fillId="0" borderId="0" xfId="0" applyFill="1"/>
    <xf numFmtId="0" fontId="4" fillId="0" borderId="5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9" fillId="0" borderId="7" xfId="0" applyFont="1" applyFill="1" applyBorder="1"/>
    <xf numFmtId="0" fontId="3" fillId="0" borderId="7" xfId="0" applyFont="1" applyFill="1" applyBorder="1"/>
    <xf numFmtId="0" fontId="4" fillId="0" borderId="7" xfId="0" applyFont="1" applyFill="1" applyBorder="1"/>
    <xf numFmtId="0" fontId="7" fillId="0" borderId="7" xfId="0" applyFont="1" applyFill="1" applyBorder="1"/>
    <xf numFmtId="0" fontId="2" fillId="0" borderId="20" xfId="0" applyFont="1" applyFill="1" applyBorder="1"/>
    <xf numFmtId="0" fontId="9" fillId="0" borderId="20" xfId="0" applyFont="1" applyFill="1" applyBorder="1"/>
    <xf numFmtId="0" fontId="13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38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39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/>
    </xf>
    <xf numFmtId="0" fontId="22" fillId="3" borderId="7" xfId="0" applyFont="1" applyFill="1" applyBorder="1"/>
    <xf numFmtId="0" fontId="13" fillId="3" borderId="9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22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0" fillId="3" borderId="8" xfId="0" applyFill="1" applyBorder="1"/>
    <xf numFmtId="0" fontId="22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0" fillId="5" borderId="8" xfId="0" applyFill="1" applyBorder="1"/>
    <xf numFmtId="0" fontId="0" fillId="5" borderId="7" xfId="0" applyFill="1" applyBorder="1" applyAlignment="1">
      <alignment horizontal="left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21" fillId="5" borderId="2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22" fillId="3" borderId="14" xfId="0" applyFont="1" applyFill="1" applyBorder="1"/>
    <xf numFmtId="0" fontId="22" fillId="3" borderId="5" xfId="0" applyFont="1" applyFill="1" applyBorder="1"/>
    <xf numFmtId="0" fontId="13" fillId="3" borderId="15" xfId="0" applyFont="1" applyFill="1" applyBorder="1" applyAlignment="1">
      <alignment horizontal="center" vertical="center"/>
    </xf>
    <xf numFmtId="0" fontId="3" fillId="3" borderId="15" xfId="0" applyFont="1" applyFill="1" applyBorder="1"/>
    <xf numFmtId="0" fontId="4" fillId="3" borderId="15" xfId="0" applyFont="1" applyFill="1" applyBorder="1"/>
    <xf numFmtId="0" fontId="9" fillId="3" borderId="16" xfId="0" applyFont="1" applyFill="1" applyBorder="1"/>
    <xf numFmtId="0" fontId="7" fillId="3" borderId="15" xfId="0" applyFont="1" applyFill="1" applyBorder="1"/>
    <xf numFmtId="0" fontId="7" fillId="3" borderId="15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22" fillId="3" borderId="8" xfId="0" applyFont="1" applyFill="1" applyBorder="1"/>
    <xf numFmtId="0" fontId="0" fillId="3" borderId="15" xfId="0" applyFill="1" applyBorder="1" applyAlignment="1">
      <alignment horizontal="center" vertical="center"/>
    </xf>
    <xf numFmtId="0" fontId="0" fillId="4" borderId="5" xfId="0" applyFill="1" applyBorder="1"/>
    <xf numFmtId="0" fontId="0" fillId="4" borderId="6" xfId="0" applyFill="1" applyBorder="1" applyAlignment="1">
      <alignment vertical="center"/>
    </xf>
    <xf numFmtId="0" fontId="0" fillId="4" borderId="3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39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4" borderId="23" xfId="0" applyFill="1" applyBorder="1"/>
    <xf numFmtId="0" fontId="22" fillId="3" borderId="24" xfId="0" applyFont="1" applyFill="1" applyBorder="1"/>
    <xf numFmtId="0" fontId="0" fillId="5" borderId="24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3" fillId="0" borderId="19" xfId="0" applyFont="1" applyFill="1" applyBorder="1"/>
    <xf numFmtId="0" fontId="0" fillId="0" borderId="28" xfId="0" applyFill="1" applyBorder="1" applyAlignment="1">
      <alignment vertical="center"/>
    </xf>
    <xf numFmtId="0" fontId="23" fillId="0" borderId="11" xfId="0" applyFont="1" applyFill="1" applyBorder="1"/>
    <xf numFmtId="0" fontId="0" fillId="0" borderId="31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2" fillId="3" borderId="5" xfId="0" applyFont="1" applyFill="1" applyBorder="1"/>
    <xf numFmtId="0" fontId="4" fillId="3" borderId="7" xfId="0" applyFont="1" applyFill="1" applyBorder="1" applyAlignment="1">
      <alignment vertical="center"/>
    </xf>
    <xf numFmtId="0" fontId="9" fillId="3" borderId="7" xfId="0" applyFont="1" applyFill="1" applyBorder="1"/>
    <xf numFmtId="0" fontId="0" fillId="3" borderId="7" xfId="0" applyFill="1" applyBorder="1"/>
    <xf numFmtId="0" fontId="9" fillId="3" borderId="5" xfId="0" applyFont="1" applyFill="1" applyBorder="1" applyAlignment="1">
      <alignment vertical="center"/>
    </xf>
    <xf numFmtId="0" fontId="9" fillId="4" borderId="5" xfId="0" applyFont="1" applyFill="1" applyBorder="1"/>
    <xf numFmtId="0" fontId="2" fillId="5" borderId="7" xfId="0" applyFont="1" applyFill="1" applyBorder="1"/>
    <xf numFmtId="0" fontId="13" fillId="3" borderId="33" xfId="0" applyFont="1" applyFill="1" applyBorder="1" applyAlignment="1">
      <alignment horizontal="center" vertical="center"/>
    </xf>
    <xf numFmtId="0" fontId="9" fillId="3" borderId="5" xfId="0" applyFont="1" applyFill="1" applyBorder="1"/>
    <xf numFmtId="0" fontId="13" fillId="3" borderId="3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0" fillId="3" borderId="24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22" fillId="0" borderId="23" xfId="0" applyFont="1" applyFill="1" applyBorder="1"/>
    <xf numFmtId="0" fontId="22" fillId="0" borderId="24" xfId="0" applyFont="1" applyFill="1" applyBorder="1"/>
    <xf numFmtId="0" fontId="0" fillId="4" borderId="23" xfId="0" applyFill="1" applyBorder="1" applyAlignment="1">
      <alignment vertical="center"/>
    </xf>
    <xf numFmtId="0" fontId="22" fillId="4" borderId="6" xfId="0" applyFont="1" applyFill="1" applyBorder="1"/>
    <xf numFmtId="0" fontId="13" fillId="4" borderId="6" xfId="0" applyFont="1" applyFill="1" applyBorder="1" applyAlignment="1">
      <alignment horizontal="center" vertical="center"/>
    </xf>
    <xf numFmtId="0" fontId="22" fillId="5" borderId="8" xfId="0" applyFont="1" applyFill="1" applyBorder="1"/>
    <xf numFmtId="0" fontId="13" fillId="5" borderId="8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0" fillId="3" borderId="5" xfId="0" applyFill="1" applyBorder="1"/>
    <xf numFmtId="0" fontId="0" fillId="3" borderId="36" xfId="0" applyFill="1" applyBorder="1" applyAlignment="1">
      <alignment vertical="center"/>
    </xf>
    <xf numFmtId="0" fontId="0" fillId="3" borderId="24" xfId="0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0" fillId="4" borderId="35" xfId="0" applyFill="1" applyBorder="1" applyAlignment="1">
      <alignment vertical="center"/>
    </xf>
    <xf numFmtId="0" fontId="22" fillId="4" borderId="5" xfId="0" applyFont="1" applyFill="1" applyBorder="1"/>
    <xf numFmtId="0" fontId="0" fillId="4" borderId="23" xfId="0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0" fillId="5" borderId="36" xfId="0" applyFill="1" applyBorder="1" applyAlignment="1">
      <alignment vertical="center"/>
    </xf>
    <xf numFmtId="0" fontId="22" fillId="5" borderId="7" xfId="0" applyFont="1" applyFill="1" applyBorder="1"/>
    <xf numFmtId="0" fontId="0" fillId="5" borderId="24" xfId="0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9" fillId="3" borderId="27" xfId="0" applyFont="1" applyFill="1" applyBorder="1"/>
    <xf numFmtId="0" fontId="0" fillId="3" borderId="27" xfId="0" applyFill="1" applyBorder="1"/>
    <xf numFmtId="0" fontId="0" fillId="3" borderId="51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9" fillId="3" borderId="27" xfId="0" applyFont="1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0" fillId="0" borderId="51" xfId="0" applyFill="1" applyBorder="1" applyAlignment="1">
      <alignment horizontal="center" vertical="center"/>
    </xf>
    <xf numFmtId="0" fontId="9" fillId="2" borderId="2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3" borderId="2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7" xfId="0" applyFont="1" applyFill="1" applyBorder="1"/>
    <xf numFmtId="0" fontId="3" fillId="3" borderId="26" xfId="0" applyFont="1" applyFill="1" applyBorder="1" applyAlignment="1">
      <alignment vertical="center"/>
    </xf>
    <xf numFmtId="0" fontId="7" fillId="3" borderId="26" xfId="0" applyFont="1" applyFill="1" applyBorder="1" applyAlignment="1">
      <alignment vertical="center"/>
    </xf>
    <xf numFmtId="0" fontId="22" fillId="3" borderId="27" xfId="0" applyFont="1" applyFill="1" applyBorder="1"/>
    <xf numFmtId="0" fontId="3" fillId="2" borderId="26" xfId="0" applyFont="1" applyFill="1" applyBorder="1" applyAlignment="1">
      <alignment vertical="center"/>
    </xf>
    <xf numFmtId="0" fontId="9" fillId="3" borderId="15" xfId="0" applyFont="1" applyFill="1" applyBorder="1"/>
    <xf numFmtId="0" fontId="4" fillId="2" borderId="27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13" fillId="3" borderId="52" xfId="0" applyFont="1" applyFill="1" applyBorder="1" applyAlignment="1">
      <alignment horizontal="center" vertical="center"/>
    </xf>
    <xf numFmtId="0" fontId="7" fillId="3" borderId="27" xfId="0" applyFont="1" applyFill="1" applyBorder="1"/>
    <xf numFmtId="0" fontId="3" fillId="3" borderId="27" xfId="0" applyFont="1" applyFill="1" applyBorder="1"/>
    <xf numFmtId="0" fontId="13" fillId="0" borderId="5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3" fillId="2" borderId="52" xfId="0" applyFont="1" applyFill="1" applyBorder="1" applyAlignment="1">
      <alignment horizontal="center" vertical="center"/>
    </xf>
    <xf numFmtId="0" fontId="13" fillId="6" borderId="52" xfId="0" applyFont="1" applyFill="1" applyBorder="1" applyAlignment="1">
      <alignment horizontal="center" vertical="center"/>
    </xf>
    <xf numFmtId="0" fontId="9" fillId="6" borderId="27" xfId="0" applyFont="1" applyFill="1" applyBorder="1"/>
    <xf numFmtId="0" fontId="22" fillId="6" borderId="27" xfId="0" applyFont="1" applyFill="1" applyBorder="1"/>
    <xf numFmtId="0" fontId="0" fillId="6" borderId="47" xfId="0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vertical="center"/>
    </xf>
    <xf numFmtId="0" fontId="22" fillId="6" borderId="7" xfId="0" applyFont="1" applyFill="1" applyBorder="1"/>
    <xf numFmtId="0" fontId="0" fillId="6" borderId="44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7" fillId="6" borderId="7" xfId="0" applyFont="1" applyFill="1" applyBorder="1"/>
    <xf numFmtId="0" fontId="0" fillId="6" borderId="7" xfId="0" applyFill="1" applyBorder="1" applyAlignment="1">
      <alignment vertical="center"/>
    </xf>
    <xf numFmtId="0" fontId="9" fillId="6" borderId="7" xfId="0" applyFont="1" applyFill="1" applyBorder="1"/>
    <xf numFmtId="0" fontId="3" fillId="6" borderId="27" xfId="0" applyFont="1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0" fontId="8" fillId="6" borderId="27" xfId="0" applyFont="1" applyFill="1" applyBorder="1" applyAlignment="1">
      <alignment vertical="center"/>
    </xf>
    <xf numFmtId="0" fontId="3" fillId="6" borderId="7" xfId="0" applyFont="1" applyFill="1" applyBorder="1"/>
    <xf numFmtId="0" fontId="3" fillId="3" borderId="7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13" fillId="5" borderId="15" xfId="0" applyFont="1" applyFill="1" applyBorder="1" applyAlignment="1">
      <alignment horizontal="center" vertical="center"/>
    </xf>
    <xf numFmtId="0" fontId="9" fillId="5" borderId="7" xfId="0" applyFont="1" applyFill="1" applyBorder="1"/>
    <xf numFmtId="0" fontId="12" fillId="3" borderId="5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4" fillId="2" borderId="27" xfId="0" applyFont="1" applyFill="1" applyBorder="1"/>
    <xf numFmtId="0" fontId="4" fillId="3" borderId="27" xfId="0" applyFont="1" applyFill="1" applyBorder="1"/>
    <xf numFmtId="0" fontId="7" fillId="3" borderId="7" xfId="0" applyFont="1" applyFill="1" applyBorder="1"/>
    <xf numFmtId="0" fontId="6" fillId="3" borderId="2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2" fillId="2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0" fontId="2" fillId="2" borderId="27" xfId="0" applyFont="1" applyFill="1" applyBorder="1"/>
    <xf numFmtId="0" fontId="0" fillId="4" borderId="45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23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53" xfId="0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24" fillId="3" borderId="44" xfId="0" applyFont="1" applyFill="1" applyBorder="1" applyAlignment="1">
      <alignment horizontal="center" vertical="center"/>
    </xf>
    <xf numFmtId="0" fontId="24" fillId="3" borderId="54" xfId="0" applyFont="1" applyFill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0" fontId="0" fillId="0" borderId="9" xfId="0" applyFill="1" applyBorder="1"/>
    <xf numFmtId="0" fontId="13" fillId="0" borderId="23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22" fillId="4" borderId="7" xfId="0" applyFont="1" applyFill="1" applyBorder="1"/>
    <xf numFmtId="0" fontId="0" fillId="4" borderId="7" xfId="0" applyFill="1" applyBorder="1" applyAlignment="1">
      <alignment vertical="center"/>
    </xf>
    <xf numFmtId="0" fontId="13" fillId="4" borderId="29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0" fillId="3" borderId="9" xfId="0" applyFill="1" applyBorder="1"/>
    <xf numFmtId="0" fontId="13" fillId="3" borderId="32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4" xfId="0" applyFont="1" applyFill="1" applyBorder="1"/>
    <xf numFmtId="0" fontId="22" fillId="0" borderId="15" xfId="0" applyFont="1" applyFill="1" applyBorder="1"/>
    <xf numFmtId="0" fontId="0" fillId="0" borderId="16" xfId="0" applyFill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5" borderId="15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4" borderId="44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0" fillId="4" borderId="36" xfId="0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80" zoomScaleNormal="80" workbookViewId="0">
      <selection activeCell="O40" sqref="O40"/>
    </sheetView>
  </sheetViews>
  <sheetFormatPr defaultRowHeight="15" x14ac:dyDescent="0.25"/>
  <cols>
    <col min="1" max="1" width="5.42578125" customWidth="1"/>
    <col min="2" max="2" width="25" bestFit="1" customWidth="1"/>
    <col min="3" max="3" width="32.140625" bestFit="1" customWidth="1"/>
    <col min="4" max="9" width="9.140625" style="9"/>
  </cols>
  <sheetData>
    <row r="1" spans="1:9" ht="67.5" customHeight="1" thickBot="1" x14ac:dyDescent="0.3">
      <c r="B1" s="218" t="s">
        <v>70</v>
      </c>
      <c r="C1" s="219"/>
      <c r="D1" s="219"/>
      <c r="E1" s="219"/>
      <c r="F1" s="219"/>
      <c r="G1" s="219"/>
      <c r="H1" s="220"/>
    </row>
    <row r="2" spans="1:9" ht="17.25" customHeight="1" x14ac:dyDescent="0.25">
      <c r="B2" s="116"/>
      <c r="C2" s="116"/>
      <c r="D2" s="116"/>
      <c r="E2" s="116"/>
      <c r="F2" s="116"/>
      <c r="G2" s="116"/>
      <c r="H2" s="116"/>
    </row>
    <row r="3" spans="1:9" ht="19.5" thickBot="1" x14ac:dyDescent="0.35">
      <c r="A3" s="217" t="s">
        <v>50</v>
      </c>
      <c r="B3" s="217"/>
      <c r="C3" s="217"/>
      <c r="D3" s="217"/>
      <c r="E3" s="217"/>
      <c r="F3" s="217"/>
      <c r="G3" s="217"/>
      <c r="H3" s="217"/>
      <c r="I3" s="217"/>
    </row>
    <row r="4" spans="1:9" ht="16.5" thickBot="1" x14ac:dyDescent="0.3">
      <c r="A4" s="117" t="s">
        <v>0</v>
      </c>
      <c r="B4" s="84" t="s">
        <v>1</v>
      </c>
      <c r="C4" s="118" t="s">
        <v>2</v>
      </c>
      <c r="D4" s="84" t="s">
        <v>7</v>
      </c>
      <c r="E4" s="118" t="s">
        <v>3</v>
      </c>
      <c r="F4" s="84" t="s">
        <v>4</v>
      </c>
      <c r="G4" s="119" t="s">
        <v>5</v>
      </c>
      <c r="H4" s="120" t="s">
        <v>6</v>
      </c>
      <c r="I4" s="121" t="s">
        <v>8</v>
      </c>
    </row>
    <row r="5" spans="1:9" x14ac:dyDescent="0.25">
      <c r="A5" s="135">
        <v>1</v>
      </c>
      <c r="B5" s="246" t="s">
        <v>84</v>
      </c>
      <c r="C5" s="82" t="s">
        <v>53</v>
      </c>
      <c r="D5" s="20"/>
      <c r="E5" s="19"/>
      <c r="F5" s="20">
        <v>1</v>
      </c>
      <c r="G5" s="19">
        <v>1</v>
      </c>
      <c r="H5" s="20">
        <v>1</v>
      </c>
      <c r="I5" s="19">
        <v>1</v>
      </c>
    </row>
    <row r="6" spans="1:9" x14ac:dyDescent="0.25">
      <c r="A6" s="32">
        <v>2</v>
      </c>
      <c r="B6" s="247" t="s">
        <v>69</v>
      </c>
      <c r="C6" s="2" t="s">
        <v>51</v>
      </c>
      <c r="D6" s="22"/>
      <c r="E6" s="21">
        <v>1</v>
      </c>
      <c r="F6" s="22">
        <v>1</v>
      </c>
      <c r="G6" s="21">
        <v>1</v>
      </c>
      <c r="H6" s="22"/>
      <c r="I6" s="21">
        <v>1</v>
      </c>
    </row>
    <row r="7" spans="1:9" x14ac:dyDescent="0.25">
      <c r="A7" s="32">
        <v>3</v>
      </c>
      <c r="B7" s="248" t="s">
        <v>52</v>
      </c>
      <c r="C7" s="81" t="s">
        <v>53</v>
      </c>
      <c r="D7" s="22"/>
      <c r="E7" s="21">
        <v>1</v>
      </c>
      <c r="F7" s="22">
        <v>1</v>
      </c>
      <c r="G7" s="21">
        <v>1</v>
      </c>
      <c r="H7" s="22"/>
      <c r="I7" s="21">
        <v>1</v>
      </c>
    </row>
    <row r="8" spans="1:9" x14ac:dyDescent="0.25">
      <c r="A8" s="32">
        <v>4</v>
      </c>
      <c r="B8" s="164" t="s">
        <v>89</v>
      </c>
      <c r="C8" s="2" t="s">
        <v>67</v>
      </c>
      <c r="D8" s="22"/>
      <c r="E8" s="21"/>
      <c r="F8" s="22">
        <v>1</v>
      </c>
      <c r="G8" s="21">
        <v>1</v>
      </c>
      <c r="H8" s="22">
        <v>1</v>
      </c>
      <c r="I8" s="21">
        <v>1</v>
      </c>
    </row>
    <row r="9" spans="1:9" x14ac:dyDescent="0.25">
      <c r="A9" s="32">
        <v>5</v>
      </c>
      <c r="B9" s="249" t="s">
        <v>90</v>
      </c>
      <c r="C9" s="2" t="s">
        <v>91</v>
      </c>
      <c r="D9" s="22"/>
      <c r="E9" s="21"/>
      <c r="F9" s="22">
        <v>1</v>
      </c>
      <c r="G9" s="21">
        <v>1</v>
      </c>
      <c r="H9" s="22">
        <v>1</v>
      </c>
      <c r="I9" s="21">
        <v>1</v>
      </c>
    </row>
    <row r="10" spans="1:9" x14ac:dyDescent="0.25">
      <c r="A10" s="32">
        <v>6</v>
      </c>
      <c r="B10" s="248" t="s">
        <v>59</v>
      </c>
      <c r="C10" s="26" t="s">
        <v>71</v>
      </c>
      <c r="D10" s="22"/>
      <c r="E10" s="21"/>
      <c r="F10" s="22">
        <v>1</v>
      </c>
      <c r="G10" s="21">
        <v>1</v>
      </c>
      <c r="H10" s="22">
        <v>1</v>
      </c>
      <c r="I10" s="21">
        <v>1</v>
      </c>
    </row>
    <row r="11" spans="1:9" s="245" customFormat="1" x14ac:dyDescent="0.25">
      <c r="A11" s="32">
        <v>7</v>
      </c>
      <c r="B11" s="162" t="s">
        <v>80</v>
      </c>
      <c r="C11" s="2" t="s">
        <v>81</v>
      </c>
      <c r="D11" s="22">
        <v>1</v>
      </c>
      <c r="E11" s="21"/>
      <c r="F11" s="22">
        <v>1</v>
      </c>
      <c r="G11" s="21">
        <v>1</v>
      </c>
      <c r="H11" s="22"/>
      <c r="I11" s="21"/>
    </row>
    <row r="12" spans="1:9" x14ac:dyDescent="0.25">
      <c r="A12" s="32">
        <v>8</v>
      </c>
      <c r="B12" s="160" t="s">
        <v>76</v>
      </c>
      <c r="C12" s="2" t="s">
        <v>51</v>
      </c>
      <c r="D12" s="22">
        <v>1</v>
      </c>
      <c r="E12" s="21">
        <v>1</v>
      </c>
      <c r="F12" s="22">
        <v>1</v>
      </c>
      <c r="G12" s="21">
        <v>1</v>
      </c>
      <c r="H12" s="22"/>
      <c r="I12" s="21">
        <v>1</v>
      </c>
    </row>
    <row r="13" spans="1:9" x14ac:dyDescent="0.25">
      <c r="A13" s="32">
        <v>9</v>
      </c>
      <c r="B13" s="160" t="s">
        <v>77</v>
      </c>
      <c r="C13" s="81" t="s">
        <v>53</v>
      </c>
      <c r="D13" s="22">
        <v>1</v>
      </c>
      <c r="E13" s="21">
        <v>1</v>
      </c>
      <c r="F13" s="22">
        <v>1</v>
      </c>
      <c r="G13" s="21">
        <v>1</v>
      </c>
      <c r="H13" s="22"/>
      <c r="I13" s="21">
        <v>1</v>
      </c>
    </row>
    <row r="14" spans="1:9" x14ac:dyDescent="0.25">
      <c r="A14" s="32">
        <v>10</v>
      </c>
      <c r="B14" s="164" t="s">
        <v>87</v>
      </c>
      <c r="C14" s="2" t="s">
        <v>51</v>
      </c>
      <c r="D14" s="22">
        <v>1</v>
      </c>
      <c r="E14" s="21">
        <v>1</v>
      </c>
      <c r="F14" s="22">
        <v>1</v>
      </c>
      <c r="G14" s="21">
        <v>1</v>
      </c>
      <c r="H14" s="22"/>
      <c r="I14" s="21">
        <v>1</v>
      </c>
    </row>
    <row r="15" spans="1:9" s="245" customFormat="1" x14ac:dyDescent="0.25">
      <c r="A15" s="32">
        <v>11</v>
      </c>
      <c r="B15" s="160" t="s">
        <v>74</v>
      </c>
      <c r="C15" s="2" t="s">
        <v>51</v>
      </c>
      <c r="D15" s="22">
        <v>1</v>
      </c>
      <c r="E15" s="21"/>
      <c r="F15" s="22">
        <v>1</v>
      </c>
      <c r="G15" s="21"/>
      <c r="H15" s="22"/>
      <c r="I15" s="21"/>
    </row>
    <row r="16" spans="1:9" x14ac:dyDescent="0.25">
      <c r="A16" s="32">
        <v>12</v>
      </c>
      <c r="B16" s="144" t="s">
        <v>54</v>
      </c>
      <c r="C16" s="2" t="s">
        <v>51</v>
      </c>
      <c r="D16" s="22"/>
      <c r="E16" s="21"/>
      <c r="F16" s="22">
        <v>1</v>
      </c>
      <c r="G16" s="21">
        <v>1</v>
      </c>
      <c r="H16" s="22">
        <v>1</v>
      </c>
      <c r="I16" s="21">
        <v>1</v>
      </c>
    </row>
    <row r="17" spans="1:9" x14ac:dyDescent="0.25">
      <c r="A17" s="32">
        <v>13</v>
      </c>
      <c r="B17" s="248" t="s">
        <v>43</v>
      </c>
      <c r="C17" s="2" t="s">
        <v>51</v>
      </c>
      <c r="D17" s="22"/>
      <c r="E17" s="21">
        <v>1</v>
      </c>
      <c r="F17" s="22">
        <v>1</v>
      </c>
      <c r="G17" s="21">
        <v>1</v>
      </c>
      <c r="H17" s="22"/>
      <c r="I17" s="21">
        <v>1</v>
      </c>
    </row>
    <row r="18" spans="1:9" x14ac:dyDescent="0.25">
      <c r="A18" s="32">
        <v>14</v>
      </c>
      <c r="B18" s="165" t="s">
        <v>93</v>
      </c>
      <c r="C18" s="2" t="s">
        <v>91</v>
      </c>
      <c r="D18" s="22">
        <v>1</v>
      </c>
      <c r="E18" s="21">
        <v>1</v>
      </c>
      <c r="F18" s="22">
        <v>1</v>
      </c>
      <c r="G18" s="21">
        <v>1</v>
      </c>
      <c r="H18" s="22"/>
      <c r="I18" s="21">
        <v>1</v>
      </c>
    </row>
    <row r="19" spans="1:9" x14ac:dyDescent="0.25">
      <c r="A19" s="32">
        <v>15</v>
      </c>
      <c r="B19" s="144" t="s">
        <v>62</v>
      </c>
      <c r="C19" s="81" t="s">
        <v>53</v>
      </c>
      <c r="D19" s="22"/>
      <c r="E19" s="21"/>
      <c r="F19" s="22">
        <v>1</v>
      </c>
      <c r="G19" s="21">
        <v>1</v>
      </c>
      <c r="H19" s="22">
        <v>1</v>
      </c>
      <c r="I19" s="21">
        <v>1</v>
      </c>
    </row>
    <row r="20" spans="1:9" x14ac:dyDescent="0.25">
      <c r="A20" s="32">
        <v>16</v>
      </c>
      <c r="B20" s="144" t="s">
        <v>66</v>
      </c>
      <c r="C20" s="2" t="s">
        <v>53</v>
      </c>
      <c r="D20" s="22"/>
      <c r="E20" s="21"/>
      <c r="F20" s="22">
        <v>1</v>
      </c>
      <c r="G20" s="21">
        <v>1</v>
      </c>
      <c r="H20" s="22">
        <v>1</v>
      </c>
      <c r="I20" s="21">
        <v>1</v>
      </c>
    </row>
    <row r="21" spans="1:9" x14ac:dyDescent="0.25">
      <c r="A21" s="32">
        <v>17</v>
      </c>
      <c r="B21" s="144" t="s">
        <v>60</v>
      </c>
      <c r="C21" s="2" t="s">
        <v>51</v>
      </c>
      <c r="D21" s="22"/>
      <c r="E21" s="21"/>
      <c r="F21" s="22">
        <v>1</v>
      </c>
      <c r="G21" s="21">
        <v>1</v>
      </c>
      <c r="H21" s="22">
        <v>1</v>
      </c>
      <c r="I21" s="21">
        <v>1</v>
      </c>
    </row>
    <row r="22" spans="1:9" x14ac:dyDescent="0.25">
      <c r="A22" s="32">
        <v>18</v>
      </c>
      <c r="B22" s="81" t="s">
        <v>72</v>
      </c>
      <c r="C22" s="81" t="s">
        <v>67</v>
      </c>
      <c r="D22" s="22"/>
      <c r="E22" s="21">
        <v>1</v>
      </c>
      <c r="F22" s="22">
        <v>1</v>
      </c>
      <c r="G22" s="21">
        <v>1</v>
      </c>
      <c r="H22" s="22"/>
      <c r="I22" s="21">
        <v>1</v>
      </c>
    </row>
    <row r="23" spans="1:9" x14ac:dyDescent="0.25">
      <c r="A23" s="32">
        <v>19</v>
      </c>
      <c r="B23" s="144" t="s">
        <v>58</v>
      </c>
      <c r="C23" s="2" t="s">
        <v>51</v>
      </c>
      <c r="D23" s="22"/>
      <c r="E23" s="21"/>
      <c r="F23" s="22">
        <v>1</v>
      </c>
      <c r="G23" s="21">
        <v>1</v>
      </c>
      <c r="H23" s="22">
        <v>1</v>
      </c>
      <c r="I23" s="21">
        <v>1</v>
      </c>
    </row>
    <row r="24" spans="1:9" x14ac:dyDescent="0.25">
      <c r="A24" s="32">
        <v>20</v>
      </c>
      <c r="B24" s="144" t="s">
        <v>64</v>
      </c>
      <c r="C24" s="2" t="s">
        <v>51</v>
      </c>
      <c r="D24" s="22"/>
      <c r="E24" s="21"/>
      <c r="F24" s="22">
        <v>1</v>
      </c>
      <c r="G24" s="21">
        <v>1</v>
      </c>
      <c r="H24" s="22">
        <v>1</v>
      </c>
      <c r="I24" s="21">
        <v>1</v>
      </c>
    </row>
    <row r="25" spans="1:9" x14ac:dyDescent="0.25">
      <c r="A25" s="32">
        <v>21</v>
      </c>
      <c r="B25" s="248" t="s">
        <v>65</v>
      </c>
      <c r="C25" s="2" t="s">
        <v>51</v>
      </c>
      <c r="D25" s="22"/>
      <c r="E25" s="21">
        <v>1</v>
      </c>
      <c r="F25" s="22">
        <v>1</v>
      </c>
      <c r="G25" s="21">
        <v>1</v>
      </c>
      <c r="H25" s="22"/>
      <c r="I25" s="21">
        <v>1</v>
      </c>
    </row>
    <row r="26" spans="1:9" x14ac:dyDescent="0.25">
      <c r="A26" s="32">
        <v>22</v>
      </c>
      <c r="B26" s="161" t="s">
        <v>79</v>
      </c>
      <c r="C26" s="2" t="s">
        <v>51</v>
      </c>
      <c r="D26" s="22"/>
      <c r="E26" s="21">
        <v>1</v>
      </c>
      <c r="F26" s="22">
        <v>1</v>
      </c>
      <c r="G26" s="21">
        <v>1</v>
      </c>
      <c r="H26" s="22"/>
      <c r="I26" s="21">
        <v>1</v>
      </c>
    </row>
    <row r="27" spans="1:9" x14ac:dyDescent="0.25">
      <c r="A27" s="32">
        <v>23</v>
      </c>
      <c r="B27" s="250" t="s">
        <v>85</v>
      </c>
      <c r="C27" s="2" t="s">
        <v>56</v>
      </c>
      <c r="D27" s="22">
        <v>1</v>
      </c>
      <c r="E27" s="21"/>
      <c r="F27" s="22">
        <v>1</v>
      </c>
      <c r="G27" s="21">
        <v>1</v>
      </c>
      <c r="H27" s="22">
        <v>1</v>
      </c>
      <c r="I27" s="21">
        <v>1</v>
      </c>
    </row>
    <row r="28" spans="1:9" s="245" customFormat="1" x14ac:dyDescent="0.25">
      <c r="A28" s="32">
        <v>24</v>
      </c>
      <c r="B28" s="165" t="s">
        <v>92</v>
      </c>
      <c r="C28" s="2" t="s">
        <v>91</v>
      </c>
      <c r="D28" s="22">
        <v>1</v>
      </c>
      <c r="E28" s="21"/>
      <c r="F28" s="22">
        <v>1</v>
      </c>
      <c r="G28" s="21">
        <v>1</v>
      </c>
      <c r="H28" s="22">
        <v>1</v>
      </c>
      <c r="I28" s="21"/>
    </row>
    <row r="29" spans="1:9" x14ac:dyDescent="0.25">
      <c r="A29" s="32">
        <v>25</v>
      </c>
      <c r="B29" s="160" t="s">
        <v>75</v>
      </c>
      <c r="C29" s="81" t="s">
        <v>71</v>
      </c>
      <c r="D29" s="22"/>
      <c r="E29" s="21">
        <v>1</v>
      </c>
      <c r="F29" s="22">
        <v>1</v>
      </c>
      <c r="G29" s="21">
        <v>1</v>
      </c>
      <c r="H29" s="22"/>
      <c r="I29" s="21">
        <v>1</v>
      </c>
    </row>
    <row r="30" spans="1:9" s="245" customFormat="1" x14ac:dyDescent="0.25">
      <c r="A30" s="32">
        <v>26</v>
      </c>
      <c r="B30" s="144" t="s">
        <v>63</v>
      </c>
      <c r="C30" s="2" t="s">
        <v>51</v>
      </c>
      <c r="D30" s="22">
        <v>1</v>
      </c>
      <c r="E30" s="21"/>
      <c r="F30" s="22">
        <v>1</v>
      </c>
      <c r="G30" s="21">
        <v>1</v>
      </c>
      <c r="H30" s="22">
        <v>1</v>
      </c>
      <c r="I30" s="21"/>
    </row>
    <row r="31" spans="1:9" s="245" customFormat="1" x14ac:dyDescent="0.25">
      <c r="A31" s="32">
        <v>27</v>
      </c>
      <c r="B31" s="163" t="s">
        <v>82</v>
      </c>
      <c r="C31" s="2" t="s">
        <v>81</v>
      </c>
      <c r="D31" s="22">
        <v>1</v>
      </c>
      <c r="E31" s="21"/>
      <c r="F31" s="22">
        <v>1</v>
      </c>
      <c r="G31" s="21">
        <v>1</v>
      </c>
      <c r="H31" s="22"/>
      <c r="I31" s="21"/>
    </row>
    <row r="32" spans="1:9" s="245" customFormat="1" x14ac:dyDescent="0.25">
      <c r="A32" s="32">
        <v>28</v>
      </c>
      <c r="B32" s="163" t="s">
        <v>83</v>
      </c>
      <c r="C32" s="2" t="s">
        <v>81</v>
      </c>
      <c r="D32" s="22">
        <v>1</v>
      </c>
      <c r="E32" s="21"/>
      <c r="F32" s="22">
        <v>1</v>
      </c>
      <c r="G32" s="21">
        <v>1</v>
      </c>
      <c r="H32" s="22"/>
      <c r="I32" s="21"/>
    </row>
    <row r="33" spans="1:9" x14ac:dyDescent="0.25">
      <c r="A33" s="32">
        <v>29</v>
      </c>
      <c r="B33" s="251" t="s">
        <v>73</v>
      </c>
      <c r="C33" s="2" t="s">
        <v>67</v>
      </c>
      <c r="D33" s="22"/>
      <c r="E33" s="21">
        <v>1</v>
      </c>
      <c r="F33" s="22">
        <v>1</v>
      </c>
      <c r="G33" s="21">
        <v>1</v>
      </c>
      <c r="H33" s="22"/>
      <c r="I33" s="21">
        <v>1</v>
      </c>
    </row>
    <row r="34" spans="1:9" x14ac:dyDescent="0.25">
      <c r="A34" s="32">
        <v>30</v>
      </c>
      <c r="B34" s="165" t="s">
        <v>94</v>
      </c>
      <c r="C34" s="2" t="s">
        <v>91</v>
      </c>
      <c r="D34" s="22">
        <v>1</v>
      </c>
      <c r="E34" s="21">
        <v>1</v>
      </c>
      <c r="F34" s="22">
        <v>1</v>
      </c>
      <c r="G34" s="21">
        <v>1</v>
      </c>
      <c r="H34" s="22"/>
      <c r="I34" s="21">
        <v>1</v>
      </c>
    </row>
    <row r="35" spans="1:9" x14ac:dyDescent="0.25">
      <c r="A35" s="32">
        <v>31</v>
      </c>
      <c r="B35" s="144" t="s">
        <v>57</v>
      </c>
      <c r="C35" s="2" t="s">
        <v>51</v>
      </c>
      <c r="D35" s="22"/>
      <c r="E35" s="21"/>
      <c r="F35" s="22">
        <v>1</v>
      </c>
      <c r="G35" s="21">
        <v>1</v>
      </c>
      <c r="H35" s="22">
        <v>1</v>
      </c>
      <c r="I35" s="21">
        <v>1</v>
      </c>
    </row>
    <row r="36" spans="1:9" x14ac:dyDescent="0.25">
      <c r="A36" s="32">
        <v>32</v>
      </c>
      <c r="B36" s="249" t="s">
        <v>95</v>
      </c>
      <c r="C36" s="2" t="s">
        <v>53</v>
      </c>
      <c r="D36" s="22"/>
      <c r="E36" s="21">
        <v>1</v>
      </c>
      <c r="F36" s="22">
        <v>1</v>
      </c>
      <c r="G36" s="21">
        <v>1</v>
      </c>
      <c r="H36" s="22"/>
      <c r="I36" s="21">
        <v>1</v>
      </c>
    </row>
    <row r="37" spans="1:9" x14ac:dyDescent="0.25">
      <c r="A37" s="32">
        <v>33</v>
      </c>
      <c r="B37" s="164" t="s">
        <v>86</v>
      </c>
      <c r="C37" s="2" t="s">
        <v>56</v>
      </c>
      <c r="D37" s="22">
        <v>1</v>
      </c>
      <c r="E37" s="21">
        <v>1</v>
      </c>
      <c r="F37" s="22">
        <v>1</v>
      </c>
      <c r="G37" s="21">
        <v>1</v>
      </c>
      <c r="H37" s="22"/>
      <c r="I37" s="21">
        <v>1</v>
      </c>
    </row>
    <row r="38" spans="1:9" x14ac:dyDescent="0.25">
      <c r="A38" s="32">
        <v>34</v>
      </c>
      <c r="B38" s="250" t="s">
        <v>88</v>
      </c>
      <c r="C38" s="2" t="s">
        <v>51</v>
      </c>
      <c r="D38" s="22"/>
      <c r="E38" s="21">
        <v>1</v>
      </c>
      <c r="F38" s="22">
        <v>1</v>
      </c>
      <c r="G38" s="21">
        <v>1</v>
      </c>
      <c r="H38" s="22"/>
      <c r="I38" s="21">
        <v>1</v>
      </c>
    </row>
    <row r="39" spans="1:9" x14ac:dyDescent="0.25">
      <c r="A39" s="32">
        <v>35</v>
      </c>
      <c r="B39" s="252" t="s">
        <v>96</v>
      </c>
      <c r="C39" s="2" t="s">
        <v>97</v>
      </c>
      <c r="D39" s="70"/>
      <c r="E39" s="69"/>
      <c r="F39" s="70">
        <v>1</v>
      </c>
      <c r="G39" s="69">
        <v>1</v>
      </c>
      <c r="H39" s="70">
        <v>1</v>
      </c>
      <c r="I39" s="69">
        <v>1</v>
      </c>
    </row>
    <row r="40" spans="1:9" x14ac:dyDescent="0.25">
      <c r="A40" s="32">
        <v>36</v>
      </c>
      <c r="B40" s="253" t="s">
        <v>55</v>
      </c>
      <c r="C40" s="2" t="s">
        <v>56</v>
      </c>
      <c r="D40" s="70"/>
      <c r="E40" s="69"/>
      <c r="F40" s="70">
        <v>1</v>
      </c>
      <c r="G40" s="69">
        <v>1</v>
      </c>
      <c r="H40" s="70">
        <v>1</v>
      </c>
      <c r="I40" s="69">
        <v>1</v>
      </c>
    </row>
    <row r="41" spans="1:9" x14ac:dyDescent="0.25">
      <c r="A41" s="32">
        <v>37</v>
      </c>
      <c r="B41" s="144" t="s">
        <v>61</v>
      </c>
      <c r="C41" s="2" t="s">
        <v>51</v>
      </c>
      <c r="D41" s="22"/>
      <c r="E41" s="21"/>
      <c r="F41" s="22">
        <v>1</v>
      </c>
      <c r="G41" s="21">
        <v>1</v>
      </c>
      <c r="H41" s="22">
        <v>1</v>
      </c>
      <c r="I41" s="21">
        <v>1</v>
      </c>
    </row>
    <row r="42" spans="1:9" ht="15.75" thickBot="1" x14ac:dyDescent="0.3">
      <c r="A42" s="34">
        <v>38</v>
      </c>
      <c r="B42" s="91" t="s">
        <v>68</v>
      </c>
      <c r="C42" s="5" t="s">
        <v>51</v>
      </c>
      <c r="D42" s="25"/>
      <c r="E42" s="24"/>
      <c r="F42" s="25">
        <v>1</v>
      </c>
      <c r="G42" s="24">
        <v>1</v>
      </c>
      <c r="H42" s="25">
        <v>1</v>
      </c>
      <c r="I42" s="24">
        <v>1</v>
      </c>
    </row>
    <row r="43" spans="1:9" x14ac:dyDescent="0.25">
      <c r="B43" s="145"/>
    </row>
    <row r="44" spans="1:9" x14ac:dyDescent="0.25">
      <c r="B44" s="145"/>
    </row>
  </sheetData>
  <sortState ref="B5:I42">
    <sortCondition ref="B5:B42"/>
  </sortState>
  <mergeCells count="2">
    <mergeCell ref="A3:I3"/>
    <mergeCell ref="B1:H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7" zoomScale="75" zoomScaleNormal="75" workbookViewId="0">
      <selection activeCell="S19" sqref="S19"/>
    </sheetView>
  </sheetViews>
  <sheetFormatPr defaultRowHeight="15" x14ac:dyDescent="0.25"/>
  <cols>
    <col min="1" max="1" width="3.42578125" customWidth="1"/>
    <col min="2" max="2" width="19.7109375" customWidth="1"/>
    <col min="3" max="3" width="29.42578125" customWidth="1"/>
    <col min="4" max="13" width="9.85546875" customWidth="1"/>
    <col min="14" max="14" width="9" customWidth="1"/>
    <col min="15" max="15" width="10.140625" customWidth="1"/>
    <col min="16" max="16" width="5.140625" customWidth="1"/>
    <col min="17" max="17" width="19.5703125" customWidth="1"/>
  </cols>
  <sheetData>
    <row r="1" spans="1:22" ht="17.25" customHeight="1" x14ac:dyDescent="0.35">
      <c r="E1" s="233" t="s">
        <v>28</v>
      </c>
      <c r="F1" s="233"/>
      <c r="G1" s="233"/>
      <c r="H1" s="233"/>
      <c r="I1" s="233"/>
      <c r="J1" s="233"/>
      <c r="K1" s="233"/>
    </row>
    <row r="2" spans="1:22" ht="17.25" customHeight="1" thickBot="1" x14ac:dyDescent="0.3"/>
    <row r="3" spans="1:22" ht="17.25" customHeight="1" thickBot="1" x14ac:dyDescent="0.3">
      <c r="A3" s="239" t="s">
        <v>29</v>
      </c>
      <c r="B3" s="240"/>
      <c r="C3" s="241"/>
      <c r="D3" s="9"/>
      <c r="Q3" s="236" t="s">
        <v>78</v>
      </c>
      <c r="R3" s="237"/>
      <c r="S3" s="237"/>
      <c r="T3" s="237"/>
      <c r="U3" s="238"/>
    </row>
    <row r="4" spans="1:22" ht="17.25" customHeight="1" thickBot="1" x14ac:dyDescent="0.3">
      <c r="A4" s="40" t="s">
        <v>0</v>
      </c>
      <c r="B4" s="41" t="s">
        <v>11</v>
      </c>
      <c r="C4" s="42" t="s">
        <v>2</v>
      </c>
      <c r="D4" s="201" t="s">
        <v>12</v>
      </c>
      <c r="E4" s="469" t="s">
        <v>13</v>
      </c>
      <c r="F4" s="201" t="s">
        <v>14</v>
      </c>
      <c r="G4" s="469" t="s">
        <v>15</v>
      </c>
      <c r="H4" s="201" t="s">
        <v>16</v>
      </c>
      <c r="I4" s="469" t="s">
        <v>19</v>
      </c>
      <c r="J4" s="201" t="s">
        <v>20</v>
      </c>
      <c r="K4" s="469" t="s">
        <v>21</v>
      </c>
      <c r="L4" s="201" t="s">
        <v>22</v>
      </c>
      <c r="M4" s="469" t="s">
        <v>23</v>
      </c>
      <c r="N4" s="41" t="s">
        <v>30</v>
      </c>
      <c r="O4" s="487"/>
      <c r="Q4" s="209" t="s">
        <v>1</v>
      </c>
      <c r="R4" s="210" t="s">
        <v>3</v>
      </c>
      <c r="S4" s="211" t="s">
        <v>4</v>
      </c>
      <c r="T4" s="210" t="s">
        <v>5</v>
      </c>
      <c r="U4" s="212" t="s">
        <v>17</v>
      </c>
    </row>
    <row r="5" spans="1:22" ht="17.25" customHeight="1" x14ac:dyDescent="0.25">
      <c r="A5" s="43">
        <v>1</v>
      </c>
      <c r="B5" s="1" t="s">
        <v>75</v>
      </c>
      <c r="C5" s="463" t="s">
        <v>71</v>
      </c>
      <c r="D5" s="470">
        <v>50</v>
      </c>
      <c r="E5" s="471">
        <v>55</v>
      </c>
      <c r="F5" s="471">
        <v>50</v>
      </c>
      <c r="G5" s="471">
        <v>40</v>
      </c>
      <c r="H5" s="471">
        <v>30</v>
      </c>
      <c r="I5" s="471">
        <v>40</v>
      </c>
      <c r="J5" s="471">
        <v>45</v>
      </c>
      <c r="K5" s="471">
        <v>55</v>
      </c>
      <c r="L5" s="471">
        <v>45</v>
      </c>
      <c r="M5" s="472">
        <v>55</v>
      </c>
      <c r="N5" s="466">
        <f>SUM(D5:M5)</f>
        <v>465</v>
      </c>
      <c r="O5" s="118"/>
      <c r="Q5" s="348" t="s">
        <v>73</v>
      </c>
      <c r="R5" s="443">
        <v>570</v>
      </c>
      <c r="S5" s="258">
        <v>405</v>
      </c>
      <c r="T5" s="444">
        <v>255</v>
      </c>
      <c r="U5" s="416">
        <f t="shared" ref="U5:U15" si="0">SUM(R5:T5)</f>
        <v>1230</v>
      </c>
      <c r="V5" s="9"/>
    </row>
    <row r="6" spans="1:22" ht="17.25" customHeight="1" x14ac:dyDescent="0.25">
      <c r="A6" s="44">
        <v>2</v>
      </c>
      <c r="B6" s="2" t="s">
        <v>94</v>
      </c>
      <c r="C6" s="45" t="s">
        <v>91</v>
      </c>
      <c r="D6" s="473">
        <v>45</v>
      </c>
      <c r="E6" s="215">
        <v>55</v>
      </c>
      <c r="F6" s="215">
        <v>50</v>
      </c>
      <c r="G6" s="215">
        <v>55</v>
      </c>
      <c r="H6" s="215">
        <v>40</v>
      </c>
      <c r="I6" s="215">
        <v>55</v>
      </c>
      <c r="J6" s="215">
        <v>50</v>
      </c>
      <c r="K6" s="215">
        <v>55</v>
      </c>
      <c r="L6" s="215">
        <v>50</v>
      </c>
      <c r="M6" s="474">
        <v>55</v>
      </c>
      <c r="N6" s="467">
        <f>SUM(D6:M6)</f>
        <v>510</v>
      </c>
      <c r="O6" s="118"/>
      <c r="Q6" s="269" t="s">
        <v>65</v>
      </c>
      <c r="R6" s="445">
        <v>565</v>
      </c>
      <c r="S6" s="265">
        <v>425</v>
      </c>
      <c r="T6" s="446">
        <v>200</v>
      </c>
      <c r="U6" s="351">
        <f t="shared" si="0"/>
        <v>1190</v>
      </c>
      <c r="V6" s="9"/>
    </row>
    <row r="7" spans="1:22" ht="17.25" customHeight="1" x14ac:dyDescent="0.25">
      <c r="A7" s="44">
        <v>3</v>
      </c>
      <c r="B7" s="81" t="s">
        <v>77</v>
      </c>
      <c r="C7" s="464" t="s">
        <v>53</v>
      </c>
      <c r="D7" s="473">
        <v>60</v>
      </c>
      <c r="E7" s="215">
        <v>60</v>
      </c>
      <c r="F7" s="215">
        <v>40</v>
      </c>
      <c r="G7" s="215">
        <v>45</v>
      </c>
      <c r="H7" s="215">
        <v>45</v>
      </c>
      <c r="I7" s="215">
        <v>40</v>
      </c>
      <c r="J7" s="215">
        <v>40</v>
      </c>
      <c r="K7" s="215">
        <v>50</v>
      </c>
      <c r="L7" s="215">
        <v>40</v>
      </c>
      <c r="M7" s="474">
        <v>50</v>
      </c>
      <c r="N7" s="467">
        <f>SUM(D7:M7)</f>
        <v>470</v>
      </c>
      <c r="O7" s="118"/>
      <c r="Q7" s="269" t="s">
        <v>77</v>
      </c>
      <c r="R7" s="445">
        <v>535</v>
      </c>
      <c r="S7" s="447">
        <v>315</v>
      </c>
      <c r="T7" s="448">
        <v>235</v>
      </c>
      <c r="U7" s="351">
        <f t="shared" si="0"/>
        <v>1085</v>
      </c>
      <c r="V7" s="9"/>
    </row>
    <row r="8" spans="1:22" ht="17.25" customHeight="1" x14ac:dyDescent="0.25">
      <c r="A8" s="44">
        <v>4</v>
      </c>
      <c r="B8" s="81" t="s">
        <v>65</v>
      </c>
      <c r="C8" s="45" t="s">
        <v>51</v>
      </c>
      <c r="D8" s="473">
        <v>60</v>
      </c>
      <c r="E8" s="215">
        <v>60</v>
      </c>
      <c r="F8" s="215">
        <v>55</v>
      </c>
      <c r="G8" s="215">
        <v>55</v>
      </c>
      <c r="H8" s="215">
        <v>35</v>
      </c>
      <c r="I8" s="215">
        <v>55</v>
      </c>
      <c r="J8" s="215">
        <v>60</v>
      </c>
      <c r="K8" s="215">
        <v>60</v>
      </c>
      <c r="L8" s="215">
        <v>60</v>
      </c>
      <c r="M8" s="474">
        <v>55</v>
      </c>
      <c r="N8" s="467">
        <f>SUM(D8:M8)</f>
        <v>555</v>
      </c>
      <c r="O8" s="118"/>
      <c r="Q8" s="263" t="s">
        <v>94</v>
      </c>
      <c r="R8" s="449">
        <v>435</v>
      </c>
      <c r="S8" s="265">
        <v>395</v>
      </c>
      <c r="T8" s="446">
        <v>230</v>
      </c>
      <c r="U8" s="351">
        <f t="shared" si="0"/>
        <v>1060</v>
      </c>
      <c r="V8" s="9"/>
    </row>
    <row r="9" spans="1:22" ht="17.25" customHeight="1" thickBot="1" x14ac:dyDescent="0.3">
      <c r="A9" s="46">
        <v>5</v>
      </c>
      <c r="B9" s="450" t="s">
        <v>73</v>
      </c>
      <c r="C9" s="465" t="s">
        <v>67</v>
      </c>
      <c r="D9" s="440">
        <v>60</v>
      </c>
      <c r="E9" s="441">
        <v>60</v>
      </c>
      <c r="F9" s="441">
        <v>50</v>
      </c>
      <c r="G9" s="441">
        <v>50</v>
      </c>
      <c r="H9" s="441">
        <v>60</v>
      </c>
      <c r="I9" s="441">
        <v>50</v>
      </c>
      <c r="J9" s="441">
        <v>45</v>
      </c>
      <c r="K9" s="441">
        <v>60</v>
      </c>
      <c r="L9" s="441">
        <v>55</v>
      </c>
      <c r="M9" s="442">
        <v>55</v>
      </c>
      <c r="N9" s="468">
        <f>SUM(D9:M9)</f>
        <v>545</v>
      </c>
      <c r="O9" s="118"/>
      <c r="Q9" s="263" t="s">
        <v>75</v>
      </c>
      <c r="R9" s="445">
        <v>495</v>
      </c>
      <c r="S9" s="447">
        <v>395</v>
      </c>
      <c r="T9" s="448"/>
      <c r="U9" s="351">
        <f t="shared" si="0"/>
        <v>890</v>
      </c>
      <c r="V9" s="9"/>
    </row>
    <row r="10" spans="1:22" ht="17.25" customHeight="1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Q10" s="2" t="s">
        <v>72</v>
      </c>
      <c r="R10" s="437">
        <v>535</v>
      </c>
      <c r="S10" s="107">
        <v>345</v>
      </c>
      <c r="T10" s="438"/>
      <c r="U10" s="32">
        <f t="shared" si="0"/>
        <v>880</v>
      </c>
      <c r="V10" s="9"/>
    </row>
    <row r="11" spans="1:22" ht="17.25" customHeight="1" thickBot="1" x14ac:dyDescent="0.3">
      <c r="A11" s="239" t="s">
        <v>31</v>
      </c>
      <c r="B11" s="240"/>
      <c r="C11" s="24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Q11" s="2" t="s">
        <v>95</v>
      </c>
      <c r="R11" s="437">
        <v>520</v>
      </c>
      <c r="S11" s="213">
        <v>345</v>
      </c>
      <c r="T11" s="439"/>
      <c r="U11" s="32">
        <f t="shared" si="0"/>
        <v>865</v>
      </c>
      <c r="V11" s="9"/>
    </row>
    <row r="12" spans="1:22" ht="17.25" customHeight="1" thickBot="1" x14ac:dyDescent="0.3">
      <c r="A12" s="40" t="s">
        <v>0</v>
      </c>
      <c r="B12" s="41" t="s">
        <v>11</v>
      </c>
      <c r="C12" s="42" t="s">
        <v>2</v>
      </c>
      <c r="D12" s="201" t="s">
        <v>12</v>
      </c>
      <c r="E12" s="469" t="s">
        <v>13</v>
      </c>
      <c r="F12" s="201" t="s">
        <v>14</v>
      </c>
      <c r="G12" s="469" t="s">
        <v>15</v>
      </c>
      <c r="H12" s="201" t="s">
        <v>16</v>
      </c>
      <c r="I12" s="469" t="s">
        <v>19</v>
      </c>
      <c r="J12" s="201" t="s">
        <v>20</v>
      </c>
      <c r="K12" s="469" t="s">
        <v>21</v>
      </c>
      <c r="L12" s="201" t="s">
        <v>22</v>
      </c>
      <c r="M12" s="469" t="s">
        <v>23</v>
      </c>
      <c r="N12" s="40" t="s">
        <v>30</v>
      </c>
      <c r="O12" s="110" t="s">
        <v>99</v>
      </c>
      <c r="Q12" s="2" t="s">
        <v>52</v>
      </c>
      <c r="R12" s="437"/>
      <c r="S12" s="107">
        <v>460</v>
      </c>
      <c r="T12" s="438">
        <v>330</v>
      </c>
      <c r="U12" s="32">
        <f t="shared" si="0"/>
        <v>790</v>
      </c>
      <c r="V12" s="9"/>
    </row>
    <row r="13" spans="1:22" ht="17.25" customHeight="1" x14ac:dyDescent="0.25">
      <c r="A13" s="43">
        <v>1</v>
      </c>
      <c r="B13" s="1" t="s">
        <v>75</v>
      </c>
      <c r="C13" s="463" t="s">
        <v>71</v>
      </c>
      <c r="D13" s="470">
        <v>20</v>
      </c>
      <c r="E13" s="471">
        <v>35</v>
      </c>
      <c r="F13" s="471">
        <v>15</v>
      </c>
      <c r="G13" s="471">
        <v>35</v>
      </c>
      <c r="H13" s="471">
        <v>55</v>
      </c>
      <c r="I13" s="471">
        <v>20</v>
      </c>
      <c r="J13" s="471">
        <v>60</v>
      </c>
      <c r="K13" s="471">
        <v>15</v>
      </c>
      <c r="L13" s="471">
        <v>30</v>
      </c>
      <c r="M13" s="472">
        <v>30</v>
      </c>
      <c r="N13" s="488">
        <f>SUM(D13:M13)</f>
        <v>315</v>
      </c>
      <c r="O13" s="74">
        <f>SUM(N13+N5)</f>
        <v>780</v>
      </c>
      <c r="Q13" s="435" t="s">
        <v>88</v>
      </c>
      <c r="R13" s="437">
        <v>535</v>
      </c>
      <c r="S13" s="107"/>
      <c r="T13" s="438">
        <v>155</v>
      </c>
      <c r="U13" s="32">
        <f t="shared" si="0"/>
        <v>690</v>
      </c>
      <c r="V13" s="9"/>
    </row>
    <row r="14" spans="1:22" ht="17.25" customHeight="1" x14ac:dyDescent="0.25">
      <c r="A14" s="44">
        <v>2</v>
      </c>
      <c r="B14" s="2" t="s">
        <v>94</v>
      </c>
      <c r="C14" s="45" t="s">
        <v>91</v>
      </c>
      <c r="D14" s="473">
        <v>45</v>
      </c>
      <c r="E14" s="215">
        <v>35</v>
      </c>
      <c r="F14" s="215">
        <v>50</v>
      </c>
      <c r="G14" s="215">
        <v>30</v>
      </c>
      <c r="H14" s="215">
        <v>40</v>
      </c>
      <c r="I14" s="215">
        <v>25</v>
      </c>
      <c r="J14" s="215">
        <v>50</v>
      </c>
      <c r="K14" s="215">
        <v>50</v>
      </c>
      <c r="L14" s="215">
        <v>40</v>
      </c>
      <c r="M14" s="474">
        <v>45</v>
      </c>
      <c r="N14" s="489">
        <f t="shared" ref="N14:N17" si="1">SUM(D14:M14)</f>
        <v>410</v>
      </c>
      <c r="O14" s="30">
        <f t="shared" ref="O14:O17" si="2">SUM(N14+N6)</f>
        <v>920</v>
      </c>
      <c r="Q14" s="81" t="s">
        <v>69</v>
      </c>
      <c r="R14" s="437">
        <v>470</v>
      </c>
      <c r="S14" s="107"/>
      <c r="T14" s="438"/>
      <c r="U14" s="32">
        <f t="shared" si="0"/>
        <v>470</v>
      </c>
      <c r="V14" s="9"/>
    </row>
    <row r="15" spans="1:22" ht="17.25" customHeight="1" thickBot="1" x14ac:dyDescent="0.3">
      <c r="A15" s="44">
        <v>3</v>
      </c>
      <c r="B15" s="81" t="s">
        <v>77</v>
      </c>
      <c r="C15" s="464" t="s">
        <v>53</v>
      </c>
      <c r="D15" s="473">
        <v>50</v>
      </c>
      <c r="E15" s="215">
        <v>60</v>
      </c>
      <c r="F15" s="215">
        <v>35</v>
      </c>
      <c r="G15" s="215">
        <v>40</v>
      </c>
      <c r="H15" s="215">
        <v>35</v>
      </c>
      <c r="I15" s="215">
        <v>45</v>
      </c>
      <c r="J15" s="215">
        <v>30</v>
      </c>
      <c r="K15" s="215">
        <v>45</v>
      </c>
      <c r="L15" s="215">
        <v>45</v>
      </c>
      <c r="M15" s="474">
        <v>30</v>
      </c>
      <c r="N15" s="489">
        <f t="shared" si="1"/>
        <v>415</v>
      </c>
      <c r="O15" s="30">
        <f t="shared" si="2"/>
        <v>885</v>
      </c>
      <c r="Q15" s="147" t="s">
        <v>76</v>
      </c>
      <c r="R15" s="440">
        <v>430</v>
      </c>
      <c r="S15" s="441"/>
      <c r="T15" s="442"/>
      <c r="U15" s="7">
        <f t="shared" si="0"/>
        <v>430</v>
      </c>
      <c r="V15" s="9"/>
    </row>
    <row r="16" spans="1:22" ht="17.25" customHeight="1" x14ac:dyDescent="0.25">
      <c r="A16" s="44">
        <v>4</v>
      </c>
      <c r="B16" s="81" t="s">
        <v>65</v>
      </c>
      <c r="C16" s="45" t="s">
        <v>51</v>
      </c>
      <c r="D16" s="473">
        <v>35</v>
      </c>
      <c r="E16" s="215">
        <v>40</v>
      </c>
      <c r="F16" s="215">
        <v>55</v>
      </c>
      <c r="G16" s="215">
        <v>40</v>
      </c>
      <c r="H16" s="215">
        <v>35</v>
      </c>
      <c r="I16" s="215">
        <v>50</v>
      </c>
      <c r="J16" s="215">
        <v>40</v>
      </c>
      <c r="K16" s="215">
        <v>30</v>
      </c>
      <c r="L16" s="215">
        <v>55</v>
      </c>
      <c r="M16" s="474">
        <v>40</v>
      </c>
      <c r="N16" s="489">
        <f t="shared" si="1"/>
        <v>420</v>
      </c>
      <c r="O16" s="30">
        <f t="shared" si="2"/>
        <v>975</v>
      </c>
      <c r="Q16" s="432"/>
      <c r="R16" s="433"/>
      <c r="S16" s="77"/>
      <c r="T16" s="77"/>
      <c r="U16" s="426"/>
      <c r="V16" s="9"/>
    </row>
    <row r="17" spans="1:22" ht="17.25" customHeight="1" thickBot="1" x14ac:dyDescent="0.3">
      <c r="A17" s="46">
        <v>5</v>
      </c>
      <c r="B17" s="450" t="s">
        <v>73</v>
      </c>
      <c r="C17" s="465" t="s">
        <v>67</v>
      </c>
      <c r="D17" s="440">
        <v>40</v>
      </c>
      <c r="E17" s="441">
        <v>35</v>
      </c>
      <c r="F17" s="441">
        <v>40</v>
      </c>
      <c r="G17" s="441">
        <v>50</v>
      </c>
      <c r="H17" s="441">
        <v>55</v>
      </c>
      <c r="I17" s="441">
        <v>40</v>
      </c>
      <c r="J17" s="441">
        <v>55</v>
      </c>
      <c r="K17" s="441">
        <v>55</v>
      </c>
      <c r="L17" s="441">
        <v>50</v>
      </c>
      <c r="M17" s="442">
        <v>5</v>
      </c>
      <c r="N17" s="490">
        <f t="shared" si="1"/>
        <v>425</v>
      </c>
      <c r="O17" s="31">
        <f t="shared" si="2"/>
        <v>970</v>
      </c>
      <c r="Q17" s="79"/>
      <c r="R17" s="433"/>
      <c r="S17" s="77"/>
      <c r="T17" s="77"/>
      <c r="U17" s="426"/>
      <c r="V17" s="9"/>
    </row>
    <row r="18" spans="1:22" ht="17.25" customHeight="1" thickBo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Q18" s="79"/>
      <c r="R18" s="433"/>
      <c r="S18" s="434"/>
      <c r="T18" s="434"/>
      <c r="U18" s="426"/>
      <c r="V18" s="9"/>
    </row>
    <row r="19" spans="1:22" ht="17.25" customHeight="1" thickBot="1" x14ac:dyDescent="0.3">
      <c r="A19" s="239" t="s">
        <v>32</v>
      </c>
      <c r="B19" s="240"/>
      <c r="C19" s="241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Q19" s="79"/>
      <c r="R19" s="433"/>
      <c r="S19" s="434"/>
      <c r="T19" s="434"/>
      <c r="U19" s="426"/>
      <c r="V19" s="9"/>
    </row>
    <row r="20" spans="1:22" ht="17.25" customHeight="1" thickBot="1" x14ac:dyDescent="0.3">
      <c r="A20" s="40" t="s">
        <v>0</v>
      </c>
      <c r="B20" s="41" t="s">
        <v>11</v>
      </c>
      <c r="C20" s="42" t="s">
        <v>2</v>
      </c>
      <c r="D20" s="201" t="s">
        <v>12</v>
      </c>
      <c r="E20" s="469" t="s">
        <v>13</v>
      </c>
      <c r="F20" s="201" t="s">
        <v>14</v>
      </c>
      <c r="G20" s="469" t="s">
        <v>15</v>
      </c>
      <c r="H20" s="201" t="s">
        <v>16</v>
      </c>
      <c r="I20" s="469" t="s">
        <v>19</v>
      </c>
      <c r="J20" s="201" t="s">
        <v>20</v>
      </c>
      <c r="K20" s="469" t="s">
        <v>21</v>
      </c>
      <c r="L20" s="201" t="s">
        <v>22</v>
      </c>
      <c r="M20" s="469" t="s">
        <v>23</v>
      </c>
      <c r="N20" s="41" t="s">
        <v>30</v>
      </c>
      <c r="O20" s="487"/>
      <c r="V20" s="9"/>
    </row>
    <row r="21" spans="1:22" ht="17.25" customHeight="1" x14ac:dyDescent="0.25">
      <c r="A21" s="43">
        <v>1</v>
      </c>
      <c r="B21" s="1" t="s">
        <v>75</v>
      </c>
      <c r="C21" s="463" t="s">
        <v>71</v>
      </c>
      <c r="D21" s="470">
        <v>0</v>
      </c>
      <c r="E21" s="471">
        <v>0</v>
      </c>
      <c r="F21" s="471">
        <v>25</v>
      </c>
      <c r="G21" s="471">
        <v>0</v>
      </c>
      <c r="H21" s="471">
        <v>0</v>
      </c>
      <c r="I21" s="471">
        <v>20</v>
      </c>
      <c r="J21" s="471">
        <v>5</v>
      </c>
      <c r="K21" s="471">
        <v>0</v>
      </c>
      <c r="L21" s="471">
        <v>0</v>
      </c>
      <c r="M21" s="472">
        <v>0</v>
      </c>
      <c r="N21" s="74">
        <f>SUM(D21:M21)</f>
        <v>50</v>
      </c>
      <c r="O21" s="118"/>
    </row>
    <row r="22" spans="1:22" ht="17.25" customHeight="1" x14ac:dyDescent="0.25">
      <c r="A22" s="44">
        <v>2</v>
      </c>
      <c r="B22" s="2" t="s">
        <v>94</v>
      </c>
      <c r="C22" s="45" t="s">
        <v>91</v>
      </c>
      <c r="D22" s="473">
        <v>20</v>
      </c>
      <c r="E22" s="215">
        <v>0</v>
      </c>
      <c r="F22" s="215">
        <v>30</v>
      </c>
      <c r="G22" s="215">
        <v>35</v>
      </c>
      <c r="H22" s="215">
        <v>40</v>
      </c>
      <c r="I22" s="215">
        <v>15</v>
      </c>
      <c r="J22" s="215">
        <v>50</v>
      </c>
      <c r="K22" s="215">
        <v>10</v>
      </c>
      <c r="L22" s="215">
        <v>20</v>
      </c>
      <c r="M22" s="474">
        <v>40</v>
      </c>
      <c r="N22" s="30">
        <f>SUM(D22:M22)</f>
        <v>260</v>
      </c>
      <c r="O22" s="118"/>
    </row>
    <row r="23" spans="1:22" ht="17.25" customHeight="1" x14ac:dyDescent="0.25">
      <c r="A23" s="44">
        <v>3</v>
      </c>
      <c r="B23" s="81" t="s">
        <v>77</v>
      </c>
      <c r="C23" s="464" t="s">
        <v>53</v>
      </c>
      <c r="D23" s="473">
        <v>10</v>
      </c>
      <c r="E23" s="215">
        <v>35</v>
      </c>
      <c r="F23" s="215">
        <v>15</v>
      </c>
      <c r="G23" s="215">
        <v>20</v>
      </c>
      <c r="H23" s="215">
        <v>5</v>
      </c>
      <c r="I23" s="215">
        <v>15</v>
      </c>
      <c r="J23" s="215">
        <v>20</v>
      </c>
      <c r="K23" s="215">
        <v>10</v>
      </c>
      <c r="L23" s="215">
        <v>40</v>
      </c>
      <c r="M23" s="474">
        <v>10</v>
      </c>
      <c r="N23" s="30">
        <f>SUM(D23:M23)</f>
        <v>180</v>
      </c>
      <c r="O23" s="118"/>
    </row>
    <row r="24" spans="1:22" ht="17.25" customHeight="1" x14ac:dyDescent="0.25">
      <c r="A24" s="44">
        <v>4</v>
      </c>
      <c r="B24" s="81" t="s">
        <v>65</v>
      </c>
      <c r="C24" s="45" t="s">
        <v>51</v>
      </c>
      <c r="D24" s="473">
        <v>25</v>
      </c>
      <c r="E24" s="215">
        <v>45</v>
      </c>
      <c r="F24" s="215">
        <v>30</v>
      </c>
      <c r="G24" s="215">
        <v>30</v>
      </c>
      <c r="H24" s="215">
        <v>35</v>
      </c>
      <c r="I24" s="215">
        <v>0</v>
      </c>
      <c r="J24" s="215">
        <v>15</v>
      </c>
      <c r="K24" s="215">
        <v>35</v>
      </c>
      <c r="L24" s="215">
        <v>30</v>
      </c>
      <c r="M24" s="474">
        <v>35</v>
      </c>
      <c r="N24" s="30">
        <f>SUM(D24:M24)</f>
        <v>280</v>
      </c>
      <c r="O24" s="118"/>
    </row>
    <row r="25" spans="1:22" ht="17.25" customHeight="1" thickBot="1" x14ac:dyDescent="0.3">
      <c r="A25" s="46">
        <v>5</v>
      </c>
      <c r="B25" s="450" t="s">
        <v>73</v>
      </c>
      <c r="C25" s="465" t="s">
        <v>67</v>
      </c>
      <c r="D25" s="440">
        <v>25</v>
      </c>
      <c r="E25" s="441">
        <v>25</v>
      </c>
      <c r="F25" s="441">
        <v>20</v>
      </c>
      <c r="G25" s="441">
        <v>35</v>
      </c>
      <c r="H25" s="441">
        <v>35</v>
      </c>
      <c r="I25" s="441">
        <v>15</v>
      </c>
      <c r="J25" s="441">
        <v>30</v>
      </c>
      <c r="K25" s="441">
        <v>45</v>
      </c>
      <c r="L25" s="441">
        <v>15</v>
      </c>
      <c r="M25" s="442">
        <v>35</v>
      </c>
      <c r="N25" s="31">
        <f>SUM(D25:M25)</f>
        <v>280</v>
      </c>
      <c r="O25" s="118"/>
    </row>
    <row r="26" spans="1:22" ht="17.25" customHeight="1" thickBot="1" x14ac:dyDescent="0.3"/>
    <row r="27" spans="1:22" ht="17.25" customHeight="1" thickBot="1" x14ac:dyDescent="0.35">
      <c r="B27" s="462" t="s">
        <v>33</v>
      </c>
      <c r="C27" s="47"/>
      <c r="D27" s="47"/>
      <c r="E27" s="47"/>
      <c r="F27" s="9"/>
      <c r="G27" s="9"/>
    </row>
    <row r="28" spans="1:22" ht="17.25" customHeight="1" thickBot="1" x14ac:dyDescent="0.3">
      <c r="B28" s="48" t="s">
        <v>11</v>
      </c>
      <c r="C28" s="49" t="s">
        <v>34</v>
      </c>
      <c r="D28" s="56" t="s">
        <v>35</v>
      </c>
      <c r="E28" s="57" t="s">
        <v>36</v>
      </c>
      <c r="F28" s="56" t="s">
        <v>37</v>
      </c>
      <c r="G28" s="49" t="s">
        <v>30</v>
      </c>
      <c r="H28" s="49" t="s">
        <v>24</v>
      </c>
    </row>
    <row r="29" spans="1:22" ht="17.25" customHeight="1" x14ac:dyDescent="0.25">
      <c r="B29" s="1" t="s">
        <v>75</v>
      </c>
      <c r="C29" s="463" t="s">
        <v>71</v>
      </c>
      <c r="D29" s="479">
        <f>N5</f>
        <v>465</v>
      </c>
      <c r="E29" s="138">
        <f>N13</f>
        <v>315</v>
      </c>
      <c r="F29" s="436">
        <f>N21</f>
        <v>50</v>
      </c>
      <c r="G29" s="451">
        <f>SUM(D29:F29)</f>
        <v>830</v>
      </c>
      <c r="H29" s="142"/>
    </row>
    <row r="30" spans="1:22" ht="17.25" customHeight="1" x14ac:dyDescent="0.25">
      <c r="B30" s="307" t="s">
        <v>94</v>
      </c>
      <c r="C30" s="475" t="s">
        <v>91</v>
      </c>
      <c r="D30" s="480">
        <f>N6</f>
        <v>510</v>
      </c>
      <c r="E30" s="430">
        <f>N14</f>
        <v>410</v>
      </c>
      <c r="F30" s="481">
        <f>N22</f>
        <v>260</v>
      </c>
      <c r="G30" s="460">
        <f>SUM(D30:F30)</f>
        <v>1180</v>
      </c>
      <c r="H30" s="461">
        <v>3</v>
      </c>
    </row>
    <row r="31" spans="1:22" ht="17.25" customHeight="1" x14ac:dyDescent="0.25">
      <c r="B31" s="81" t="s">
        <v>77</v>
      </c>
      <c r="C31" s="464" t="s">
        <v>53</v>
      </c>
      <c r="D31" s="482">
        <f>N7</f>
        <v>470</v>
      </c>
      <c r="E31" s="107">
        <f>N15</f>
        <v>415</v>
      </c>
      <c r="F31" s="438">
        <f>N23</f>
        <v>180</v>
      </c>
      <c r="G31" s="452">
        <f>SUM(D31:F31)</f>
        <v>1065</v>
      </c>
      <c r="H31" s="143"/>
    </row>
    <row r="32" spans="1:22" ht="17.25" customHeight="1" x14ac:dyDescent="0.25">
      <c r="B32" s="453" t="s">
        <v>65</v>
      </c>
      <c r="C32" s="476" t="s">
        <v>51</v>
      </c>
      <c r="D32" s="483">
        <f>N8</f>
        <v>555</v>
      </c>
      <c r="E32" s="478">
        <f>N16</f>
        <v>420</v>
      </c>
      <c r="F32" s="484">
        <f>N24</f>
        <v>280</v>
      </c>
      <c r="G32" s="455">
        <f>SUM(D32:F32)</f>
        <v>1255</v>
      </c>
      <c r="H32" s="456">
        <v>1</v>
      </c>
    </row>
    <row r="33" spans="2:8" ht="17.25" customHeight="1" thickBot="1" x14ac:dyDescent="0.3">
      <c r="B33" s="457" t="s">
        <v>73</v>
      </c>
      <c r="C33" s="477" t="s">
        <v>67</v>
      </c>
      <c r="D33" s="485">
        <f>N9</f>
        <v>545</v>
      </c>
      <c r="E33" s="271">
        <f>N17</f>
        <v>425</v>
      </c>
      <c r="F33" s="486">
        <f>N25</f>
        <v>280</v>
      </c>
      <c r="G33" s="458">
        <f>SUM(D33:F33)</f>
        <v>1250</v>
      </c>
      <c r="H33" s="459">
        <v>2</v>
      </c>
    </row>
    <row r="34" spans="2:8" ht="17.25" customHeight="1" x14ac:dyDescent="0.25"/>
    <row r="35" spans="2:8" ht="17.25" customHeight="1" x14ac:dyDescent="0.25"/>
  </sheetData>
  <mergeCells count="5">
    <mergeCell ref="Q3:U3"/>
    <mergeCell ref="E1:K1"/>
    <mergeCell ref="A3:C3"/>
    <mergeCell ref="A11:C11"/>
    <mergeCell ref="A19:C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zoomScale="75" zoomScaleNormal="75" workbookViewId="0">
      <selection activeCell="R19" sqref="R19"/>
    </sheetView>
  </sheetViews>
  <sheetFormatPr defaultRowHeight="15" x14ac:dyDescent="0.25"/>
  <cols>
    <col min="1" max="1" width="3.42578125" customWidth="1"/>
    <col min="2" max="2" width="18.42578125" customWidth="1"/>
    <col min="3" max="3" width="28.28515625" customWidth="1"/>
    <col min="4" max="13" width="9.7109375" customWidth="1"/>
    <col min="15" max="15" width="9.140625" customWidth="1"/>
    <col min="16" max="16" width="5.28515625" customWidth="1"/>
    <col min="17" max="17" width="21" customWidth="1"/>
  </cols>
  <sheetData>
    <row r="1" spans="1:21" ht="18" customHeight="1" x14ac:dyDescent="0.35">
      <c r="C1" s="50"/>
      <c r="D1" s="9"/>
      <c r="E1" s="233" t="s">
        <v>38</v>
      </c>
      <c r="F1" s="233"/>
      <c r="G1" s="233"/>
      <c r="H1" s="233"/>
      <c r="I1" s="233"/>
      <c r="J1" s="233"/>
      <c r="K1" s="233"/>
    </row>
    <row r="2" spans="1:21" ht="18" customHeight="1" thickBot="1" x14ac:dyDescent="0.3">
      <c r="C2" s="50"/>
      <c r="D2" s="9"/>
      <c r="E2" s="9"/>
      <c r="F2" s="9"/>
      <c r="G2" s="9"/>
    </row>
    <row r="3" spans="1:21" ht="18" customHeight="1" thickBot="1" x14ac:dyDescent="0.35">
      <c r="A3" s="236" t="s">
        <v>39</v>
      </c>
      <c r="B3" s="237"/>
      <c r="C3" s="238"/>
      <c r="D3" s="9"/>
      <c r="E3" s="9"/>
      <c r="F3" s="9"/>
      <c r="G3" s="9"/>
      <c r="Q3" s="242" t="s">
        <v>78</v>
      </c>
      <c r="R3" s="243"/>
      <c r="S3" s="243"/>
      <c r="T3" s="243"/>
      <c r="U3" s="244"/>
    </row>
    <row r="4" spans="1:21" ht="18" customHeight="1" thickBot="1" x14ac:dyDescent="0.3">
      <c r="A4" s="40" t="s">
        <v>0</v>
      </c>
      <c r="B4" s="104" t="s">
        <v>11</v>
      </c>
      <c r="C4" s="115" t="s">
        <v>2</v>
      </c>
      <c r="D4" s="201" t="s">
        <v>12</v>
      </c>
      <c r="E4" s="469" t="s">
        <v>13</v>
      </c>
      <c r="F4" s="201" t="s">
        <v>14</v>
      </c>
      <c r="G4" s="469" t="s">
        <v>15</v>
      </c>
      <c r="H4" s="201" t="s">
        <v>16</v>
      </c>
      <c r="I4" s="469" t="s">
        <v>19</v>
      </c>
      <c r="J4" s="201" t="s">
        <v>20</v>
      </c>
      <c r="K4" s="469" t="s">
        <v>21</v>
      </c>
      <c r="L4" s="201" t="s">
        <v>22</v>
      </c>
      <c r="M4" s="469" t="s">
        <v>23</v>
      </c>
      <c r="N4" s="41" t="s">
        <v>30</v>
      </c>
      <c r="O4" s="487"/>
      <c r="Q4" s="109" t="s">
        <v>1</v>
      </c>
      <c r="R4" s="110" t="s">
        <v>4</v>
      </c>
      <c r="S4" s="111" t="s">
        <v>5</v>
      </c>
      <c r="T4" s="110" t="s">
        <v>6</v>
      </c>
      <c r="U4" s="112" t="s">
        <v>17</v>
      </c>
    </row>
    <row r="5" spans="1:21" ht="18" customHeight="1" x14ac:dyDescent="0.25">
      <c r="A5" s="43">
        <v>1</v>
      </c>
      <c r="B5" s="495" t="s">
        <v>61</v>
      </c>
      <c r="C5" s="1" t="s">
        <v>51</v>
      </c>
      <c r="D5" s="470">
        <v>50</v>
      </c>
      <c r="E5" s="471">
        <v>45</v>
      </c>
      <c r="F5" s="471">
        <v>45</v>
      </c>
      <c r="G5" s="471">
        <v>30</v>
      </c>
      <c r="H5" s="471">
        <v>35</v>
      </c>
      <c r="I5" s="471">
        <v>50</v>
      </c>
      <c r="J5" s="471">
        <v>50</v>
      </c>
      <c r="K5" s="471">
        <v>30</v>
      </c>
      <c r="L5" s="471">
        <v>45</v>
      </c>
      <c r="M5" s="472">
        <v>30</v>
      </c>
      <c r="N5" s="466">
        <f>SUM(D5:M5)</f>
        <v>410</v>
      </c>
      <c r="O5" s="494"/>
      <c r="Q5" s="328" t="s">
        <v>59</v>
      </c>
      <c r="R5" s="258">
        <v>500</v>
      </c>
      <c r="S5" s="258">
        <v>410</v>
      </c>
      <c r="T5" s="259">
        <v>240</v>
      </c>
      <c r="U5" s="416">
        <f t="shared" ref="U5:U14" si="0">SUM(R5:T5)</f>
        <v>1150</v>
      </c>
    </row>
    <row r="6" spans="1:21" ht="18" customHeight="1" x14ac:dyDescent="0.25">
      <c r="A6" s="44">
        <v>2</v>
      </c>
      <c r="B6" s="496" t="s">
        <v>64</v>
      </c>
      <c r="C6" s="2" t="s">
        <v>51</v>
      </c>
      <c r="D6" s="473">
        <v>50</v>
      </c>
      <c r="E6" s="215">
        <v>45</v>
      </c>
      <c r="F6" s="215">
        <v>50</v>
      </c>
      <c r="G6" s="215">
        <v>40</v>
      </c>
      <c r="H6" s="215">
        <v>55</v>
      </c>
      <c r="I6" s="215">
        <v>35</v>
      </c>
      <c r="J6" s="215">
        <v>50</v>
      </c>
      <c r="K6" s="215">
        <v>55</v>
      </c>
      <c r="L6" s="215">
        <v>50</v>
      </c>
      <c r="M6" s="474">
        <v>45</v>
      </c>
      <c r="N6" s="467">
        <f>SUM(D6:M6)</f>
        <v>475</v>
      </c>
      <c r="O6" s="494"/>
      <c r="Q6" s="273" t="s">
        <v>58</v>
      </c>
      <c r="R6" s="265">
        <v>435</v>
      </c>
      <c r="S6" s="265">
        <v>430</v>
      </c>
      <c r="T6" s="493">
        <v>280</v>
      </c>
      <c r="U6" s="351">
        <f t="shared" si="0"/>
        <v>1145</v>
      </c>
    </row>
    <row r="7" spans="1:21" ht="18" customHeight="1" x14ac:dyDescent="0.25">
      <c r="A7" s="44">
        <v>3</v>
      </c>
      <c r="B7" s="497" t="s">
        <v>89</v>
      </c>
      <c r="C7" s="2" t="s">
        <v>67</v>
      </c>
      <c r="D7" s="473">
        <v>30</v>
      </c>
      <c r="E7" s="215">
        <v>60</v>
      </c>
      <c r="F7" s="215">
        <v>50</v>
      </c>
      <c r="G7" s="215">
        <v>50</v>
      </c>
      <c r="H7" s="215">
        <v>60</v>
      </c>
      <c r="I7" s="215">
        <v>40</v>
      </c>
      <c r="J7" s="215">
        <v>35</v>
      </c>
      <c r="K7" s="215">
        <v>45</v>
      </c>
      <c r="L7" s="215">
        <v>40</v>
      </c>
      <c r="M7" s="474">
        <v>45</v>
      </c>
      <c r="N7" s="467">
        <f>SUM(D7:M7)</f>
        <v>455</v>
      </c>
      <c r="O7" s="494"/>
      <c r="Q7" s="321" t="s">
        <v>89</v>
      </c>
      <c r="R7" s="265">
        <v>460</v>
      </c>
      <c r="S7" s="447">
        <v>390</v>
      </c>
      <c r="T7" s="266">
        <v>175</v>
      </c>
      <c r="U7" s="351">
        <f t="shared" si="0"/>
        <v>1025</v>
      </c>
    </row>
    <row r="8" spans="1:21" ht="18" customHeight="1" x14ac:dyDescent="0.25">
      <c r="A8" s="44">
        <v>4</v>
      </c>
      <c r="B8" s="498" t="s">
        <v>58</v>
      </c>
      <c r="C8" s="2" t="s">
        <v>51</v>
      </c>
      <c r="D8" s="473">
        <v>55</v>
      </c>
      <c r="E8" s="215">
        <v>45</v>
      </c>
      <c r="F8" s="215">
        <v>50</v>
      </c>
      <c r="G8" s="215">
        <v>45</v>
      </c>
      <c r="H8" s="215">
        <v>55</v>
      </c>
      <c r="I8" s="215">
        <v>50</v>
      </c>
      <c r="J8" s="215">
        <v>35</v>
      </c>
      <c r="K8" s="215">
        <v>50</v>
      </c>
      <c r="L8" s="215">
        <v>40</v>
      </c>
      <c r="M8" s="474">
        <v>40</v>
      </c>
      <c r="N8" s="467">
        <f>SUM(D8:M8)</f>
        <v>465</v>
      </c>
      <c r="O8" s="494"/>
      <c r="Q8" s="273" t="s">
        <v>64</v>
      </c>
      <c r="R8" s="265">
        <v>370</v>
      </c>
      <c r="S8" s="265">
        <v>390</v>
      </c>
      <c r="T8" s="493">
        <v>245</v>
      </c>
      <c r="U8" s="351">
        <f t="shared" si="0"/>
        <v>1005</v>
      </c>
    </row>
    <row r="9" spans="1:21" ht="18" customHeight="1" thickBot="1" x14ac:dyDescent="0.3">
      <c r="A9" s="46">
        <v>5</v>
      </c>
      <c r="B9" s="181" t="s">
        <v>59</v>
      </c>
      <c r="C9" s="450" t="s">
        <v>71</v>
      </c>
      <c r="D9" s="440">
        <v>45</v>
      </c>
      <c r="E9" s="441">
        <v>55</v>
      </c>
      <c r="F9" s="441">
        <v>55</v>
      </c>
      <c r="G9" s="441">
        <v>45</v>
      </c>
      <c r="H9" s="441">
        <v>45</v>
      </c>
      <c r="I9" s="441">
        <v>45</v>
      </c>
      <c r="J9" s="441">
        <v>45</v>
      </c>
      <c r="K9" s="441">
        <v>55</v>
      </c>
      <c r="L9" s="441">
        <v>55</v>
      </c>
      <c r="M9" s="442">
        <v>55</v>
      </c>
      <c r="N9" s="468">
        <f>SUM(D9:M9)</f>
        <v>500</v>
      </c>
      <c r="O9" s="494"/>
      <c r="Q9" s="273" t="s">
        <v>61</v>
      </c>
      <c r="R9" s="265">
        <v>410</v>
      </c>
      <c r="S9" s="265">
        <v>345</v>
      </c>
      <c r="T9" s="266">
        <v>210</v>
      </c>
      <c r="U9" s="351">
        <f t="shared" si="0"/>
        <v>965</v>
      </c>
    </row>
    <row r="10" spans="1:21" ht="18" customHeight="1" thickBot="1" x14ac:dyDescent="0.3">
      <c r="A10" s="9"/>
      <c r="B10" s="9"/>
      <c r="C10" s="52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Q10" s="371" t="s">
        <v>57</v>
      </c>
      <c r="R10" s="113">
        <v>380</v>
      </c>
      <c r="S10" s="113">
        <v>400</v>
      </c>
      <c r="T10" s="216">
        <v>140</v>
      </c>
      <c r="U10" s="114">
        <f t="shared" si="0"/>
        <v>920</v>
      </c>
    </row>
    <row r="11" spans="1:21" ht="18" customHeight="1" thickBot="1" x14ac:dyDescent="0.3">
      <c r="A11" s="236" t="s">
        <v>40</v>
      </c>
      <c r="B11" s="237"/>
      <c r="C11" s="23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Q11" s="214" t="s">
        <v>96</v>
      </c>
      <c r="R11" s="213">
        <v>445</v>
      </c>
      <c r="S11" s="107">
        <v>375</v>
      </c>
      <c r="T11" s="108"/>
      <c r="U11" s="32">
        <f t="shared" si="0"/>
        <v>820</v>
      </c>
    </row>
    <row r="12" spans="1:21" ht="18" customHeight="1" thickBot="1" x14ac:dyDescent="0.3">
      <c r="A12" s="40" t="s">
        <v>0</v>
      </c>
      <c r="B12" s="41" t="s">
        <v>11</v>
      </c>
      <c r="C12" s="469" t="s">
        <v>2</v>
      </c>
      <c r="D12" s="201" t="s">
        <v>12</v>
      </c>
      <c r="E12" s="469" t="s">
        <v>13</v>
      </c>
      <c r="F12" s="201" t="s">
        <v>14</v>
      </c>
      <c r="G12" s="469" t="s">
        <v>15</v>
      </c>
      <c r="H12" s="201" t="s">
        <v>16</v>
      </c>
      <c r="I12" s="469" t="s">
        <v>19</v>
      </c>
      <c r="J12" s="201" t="s">
        <v>20</v>
      </c>
      <c r="K12" s="469" t="s">
        <v>21</v>
      </c>
      <c r="L12" s="201" t="s">
        <v>22</v>
      </c>
      <c r="M12" s="469" t="s">
        <v>23</v>
      </c>
      <c r="N12" s="40" t="s">
        <v>30</v>
      </c>
      <c r="O12" s="110" t="s">
        <v>100</v>
      </c>
      <c r="Q12" s="81" t="s">
        <v>68</v>
      </c>
      <c r="R12" s="107">
        <v>400</v>
      </c>
      <c r="S12" s="107">
        <v>250</v>
      </c>
      <c r="T12" s="108"/>
      <c r="U12" s="32">
        <f t="shared" si="0"/>
        <v>650</v>
      </c>
    </row>
    <row r="13" spans="1:21" ht="18" customHeight="1" x14ac:dyDescent="0.25">
      <c r="A13" s="43">
        <v>1</v>
      </c>
      <c r="B13" s="495" t="s">
        <v>61</v>
      </c>
      <c r="C13" s="1" t="s">
        <v>51</v>
      </c>
      <c r="D13" s="470">
        <v>35</v>
      </c>
      <c r="E13" s="471">
        <v>20</v>
      </c>
      <c r="F13" s="471">
        <v>50</v>
      </c>
      <c r="G13" s="471">
        <v>40</v>
      </c>
      <c r="H13" s="471">
        <v>25</v>
      </c>
      <c r="I13" s="471">
        <v>45</v>
      </c>
      <c r="J13" s="471">
        <v>35</v>
      </c>
      <c r="K13" s="471">
        <v>30</v>
      </c>
      <c r="L13" s="471">
        <v>35</v>
      </c>
      <c r="M13" s="472">
        <v>50</v>
      </c>
      <c r="N13" s="488">
        <f>SUM(D13:M13)</f>
        <v>365</v>
      </c>
      <c r="O13" s="74">
        <f>SUM(N13+N5)</f>
        <v>775</v>
      </c>
      <c r="Q13" s="184" t="s">
        <v>60</v>
      </c>
      <c r="R13" s="107">
        <v>405</v>
      </c>
      <c r="S13" s="107">
        <v>240</v>
      </c>
      <c r="T13" s="108"/>
      <c r="U13" s="32">
        <f t="shared" si="0"/>
        <v>645</v>
      </c>
    </row>
    <row r="14" spans="1:21" ht="18" customHeight="1" thickBot="1" x14ac:dyDescent="0.3">
      <c r="A14" s="44">
        <v>2</v>
      </c>
      <c r="B14" s="496" t="s">
        <v>64</v>
      </c>
      <c r="C14" s="2" t="s">
        <v>51</v>
      </c>
      <c r="D14" s="473">
        <v>40</v>
      </c>
      <c r="E14" s="215">
        <v>30</v>
      </c>
      <c r="F14" s="215">
        <v>40</v>
      </c>
      <c r="G14" s="215">
        <v>60</v>
      </c>
      <c r="H14" s="215">
        <v>50</v>
      </c>
      <c r="I14" s="215">
        <v>45</v>
      </c>
      <c r="J14" s="215">
        <v>40</v>
      </c>
      <c r="K14" s="215">
        <v>15</v>
      </c>
      <c r="L14" s="215">
        <v>45</v>
      </c>
      <c r="M14" s="474">
        <v>40</v>
      </c>
      <c r="N14" s="491">
        <f>SUM(D14:M14)</f>
        <v>405</v>
      </c>
      <c r="O14" s="30">
        <f t="shared" ref="O14:O17" si="1">SUM(N14+N6)</f>
        <v>880</v>
      </c>
      <c r="Q14" s="187" t="s">
        <v>62</v>
      </c>
      <c r="R14" s="140">
        <v>355</v>
      </c>
      <c r="S14" s="140"/>
      <c r="T14" s="141">
        <v>125</v>
      </c>
      <c r="U14" s="34">
        <f t="shared" si="0"/>
        <v>480</v>
      </c>
    </row>
    <row r="15" spans="1:21" ht="18" customHeight="1" x14ac:dyDescent="0.25">
      <c r="A15" s="44">
        <v>3</v>
      </c>
      <c r="B15" s="497" t="s">
        <v>89</v>
      </c>
      <c r="C15" s="2" t="s">
        <v>67</v>
      </c>
      <c r="D15" s="473">
        <v>35</v>
      </c>
      <c r="E15" s="215">
        <v>45</v>
      </c>
      <c r="F15" s="215">
        <v>20</v>
      </c>
      <c r="G15" s="215">
        <v>45</v>
      </c>
      <c r="H15" s="215">
        <v>35</v>
      </c>
      <c r="I15" s="215">
        <v>55</v>
      </c>
      <c r="J15" s="215">
        <v>40</v>
      </c>
      <c r="K15" s="215">
        <v>50</v>
      </c>
      <c r="L15" s="215">
        <v>45</v>
      </c>
      <c r="M15" s="474">
        <v>50</v>
      </c>
      <c r="N15" s="491">
        <f>SUM(D15:M15)</f>
        <v>420</v>
      </c>
      <c r="O15" s="30">
        <f t="shared" si="1"/>
        <v>875</v>
      </c>
      <c r="Q15" s="79"/>
      <c r="R15" s="77"/>
      <c r="S15" s="434"/>
      <c r="T15" s="77"/>
      <c r="U15" s="426"/>
    </row>
    <row r="16" spans="1:21" ht="18" customHeight="1" x14ac:dyDescent="0.25">
      <c r="A16" s="44">
        <v>4</v>
      </c>
      <c r="B16" s="498" t="s">
        <v>58</v>
      </c>
      <c r="C16" s="2" t="s">
        <v>51</v>
      </c>
      <c r="D16" s="473">
        <v>45</v>
      </c>
      <c r="E16" s="215">
        <v>35</v>
      </c>
      <c r="F16" s="215">
        <v>20</v>
      </c>
      <c r="G16" s="215">
        <v>35</v>
      </c>
      <c r="H16" s="215">
        <v>45</v>
      </c>
      <c r="I16" s="215">
        <v>35</v>
      </c>
      <c r="J16" s="215">
        <v>55</v>
      </c>
      <c r="K16" s="215">
        <v>35</v>
      </c>
      <c r="L16" s="215">
        <v>40</v>
      </c>
      <c r="M16" s="474">
        <v>45</v>
      </c>
      <c r="N16" s="491">
        <f>SUM(D16:M16)</f>
        <v>390</v>
      </c>
      <c r="O16" s="30">
        <f t="shared" si="1"/>
        <v>855</v>
      </c>
      <c r="Q16" s="79"/>
      <c r="R16" s="77"/>
      <c r="S16" s="77"/>
      <c r="T16" s="77"/>
      <c r="U16" s="426"/>
    </row>
    <row r="17" spans="1:21" ht="18" customHeight="1" thickBot="1" x14ac:dyDescent="0.3">
      <c r="A17" s="46">
        <v>5</v>
      </c>
      <c r="B17" s="181" t="s">
        <v>59</v>
      </c>
      <c r="C17" s="450" t="s">
        <v>71</v>
      </c>
      <c r="D17" s="440">
        <v>25</v>
      </c>
      <c r="E17" s="441">
        <v>35</v>
      </c>
      <c r="F17" s="441">
        <v>55</v>
      </c>
      <c r="G17" s="441">
        <v>25</v>
      </c>
      <c r="H17" s="441">
        <v>45</v>
      </c>
      <c r="I17" s="441">
        <v>55</v>
      </c>
      <c r="J17" s="441">
        <v>45</v>
      </c>
      <c r="K17" s="441">
        <v>45</v>
      </c>
      <c r="L17" s="441">
        <v>35</v>
      </c>
      <c r="M17" s="442">
        <v>45</v>
      </c>
      <c r="N17" s="492">
        <f>SUM(D17:M17)</f>
        <v>410</v>
      </c>
      <c r="O17" s="31">
        <f t="shared" si="1"/>
        <v>910</v>
      </c>
      <c r="Q17" s="79"/>
      <c r="R17" s="77"/>
      <c r="S17" s="77"/>
      <c r="T17" s="434"/>
      <c r="U17" s="426"/>
    </row>
    <row r="18" spans="1:21" ht="18" customHeight="1" thickBot="1" x14ac:dyDescent="0.3">
      <c r="A18" s="9"/>
      <c r="B18" s="9"/>
      <c r="C18" s="52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Q18" s="79"/>
      <c r="R18" s="77"/>
      <c r="S18" s="434"/>
      <c r="T18" s="77"/>
      <c r="U18" s="426"/>
    </row>
    <row r="19" spans="1:21" ht="18" customHeight="1" thickBot="1" x14ac:dyDescent="0.3">
      <c r="A19" s="236" t="s">
        <v>41</v>
      </c>
      <c r="B19" s="237"/>
      <c r="C19" s="23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Q19" s="79"/>
      <c r="R19" s="434"/>
      <c r="S19" s="77"/>
      <c r="T19" s="77"/>
      <c r="U19" s="426"/>
    </row>
    <row r="20" spans="1:21" ht="18" customHeight="1" thickBot="1" x14ac:dyDescent="0.3">
      <c r="A20" s="40" t="s">
        <v>0</v>
      </c>
      <c r="B20" s="41" t="s">
        <v>11</v>
      </c>
      <c r="C20" s="469" t="s">
        <v>2</v>
      </c>
      <c r="D20" s="201" t="s">
        <v>12</v>
      </c>
      <c r="E20" s="469" t="s">
        <v>13</v>
      </c>
      <c r="F20" s="201" t="s">
        <v>14</v>
      </c>
      <c r="G20" s="469" t="s">
        <v>15</v>
      </c>
      <c r="H20" s="201" t="s">
        <v>16</v>
      </c>
      <c r="I20" s="469" t="s">
        <v>19</v>
      </c>
      <c r="J20" s="201" t="s">
        <v>20</v>
      </c>
      <c r="K20" s="469" t="s">
        <v>21</v>
      </c>
      <c r="L20" s="201" t="s">
        <v>22</v>
      </c>
      <c r="M20" s="469" t="s">
        <v>23</v>
      </c>
      <c r="N20" s="41" t="s">
        <v>30</v>
      </c>
      <c r="O20" s="487"/>
      <c r="Q20" s="79"/>
      <c r="R20" s="77"/>
      <c r="S20" s="434"/>
      <c r="T20" s="77"/>
      <c r="U20" s="426"/>
    </row>
    <row r="21" spans="1:21" ht="18" customHeight="1" x14ac:dyDescent="0.25">
      <c r="A21" s="43">
        <v>1</v>
      </c>
      <c r="B21" s="495" t="s">
        <v>61</v>
      </c>
      <c r="C21" s="1" t="s">
        <v>51</v>
      </c>
      <c r="D21" s="470">
        <v>0</v>
      </c>
      <c r="E21" s="471">
        <v>25</v>
      </c>
      <c r="F21" s="471">
        <v>35</v>
      </c>
      <c r="G21" s="471">
        <v>5</v>
      </c>
      <c r="H21" s="471">
        <v>15</v>
      </c>
      <c r="I21" s="471">
        <v>25</v>
      </c>
      <c r="J21" s="471">
        <v>20</v>
      </c>
      <c r="K21" s="471">
        <v>10</v>
      </c>
      <c r="L21" s="471">
        <v>5</v>
      </c>
      <c r="M21" s="472">
        <v>15</v>
      </c>
      <c r="N21" s="466">
        <f>SUM(D21:M21)</f>
        <v>155</v>
      </c>
      <c r="O21" s="494"/>
      <c r="Q21" s="79"/>
      <c r="R21" s="77"/>
      <c r="S21" s="77"/>
      <c r="T21" s="77"/>
      <c r="U21" s="426"/>
    </row>
    <row r="22" spans="1:21" ht="18" customHeight="1" x14ac:dyDescent="0.25">
      <c r="A22" s="44">
        <v>2</v>
      </c>
      <c r="B22" s="496" t="s">
        <v>64</v>
      </c>
      <c r="C22" s="2" t="s">
        <v>51</v>
      </c>
      <c r="D22" s="473">
        <v>20</v>
      </c>
      <c r="E22" s="215">
        <v>0</v>
      </c>
      <c r="F22" s="215">
        <v>40</v>
      </c>
      <c r="G22" s="215">
        <v>35</v>
      </c>
      <c r="H22" s="215">
        <v>45</v>
      </c>
      <c r="I22" s="215">
        <v>15</v>
      </c>
      <c r="J22" s="215">
        <v>55</v>
      </c>
      <c r="K22" s="215">
        <v>30</v>
      </c>
      <c r="L22" s="215">
        <v>50</v>
      </c>
      <c r="M22" s="474">
        <v>20</v>
      </c>
      <c r="N22" s="467">
        <f>SUM(D22:M22)</f>
        <v>310</v>
      </c>
      <c r="O22" s="494"/>
      <c r="Q22" s="79"/>
      <c r="R22" s="77"/>
      <c r="S22" s="77"/>
      <c r="T22" s="434"/>
      <c r="U22" s="426"/>
    </row>
    <row r="23" spans="1:21" ht="18" customHeight="1" x14ac:dyDescent="0.25">
      <c r="A23" s="44">
        <v>3</v>
      </c>
      <c r="B23" s="497" t="s">
        <v>89</v>
      </c>
      <c r="C23" s="2" t="s">
        <v>67</v>
      </c>
      <c r="D23" s="473">
        <v>20</v>
      </c>
      <c r="E23" s="215">
        <v>0</v>
      </c>
      <c r="F23" s="215">
        <v>15</v>
      </c>
      <c r="G23" s="215">
        <v>50</v>
      </c>
      <c r="H23" s="215">
        <v>10</v>
      </c>
      <c r="I23" s="215">
        <v>40</v>
      </c>
      <c r="J23" s="215">
        <v>30</v>
      </c>
      <c r="K23" s="215">
        <v>20</v>
      </c>
      <c r="L23" s="215">
        <v>30</v>
      </c>
      <c r="M23" s="474">
        <v>20</v>
      </c>
      <c r="N23" s="467">
        <f>SUM(D23:M23)</f>
        <v>235</v>
      </c>
      <c r="O23" s="494"/>
      <c r="Q23" s="79"/>
      <c r="R23" s="77"/>
      <c r="S23" s="434"/>
      <c r="T23" s="77"/>
      <c r="U23" s="426"/>
    </row>
    <row r="24" spans="1:21" ht="18" customHeight="1" x14ac:dyDescent="0.25">
      <c r="A24" s="44">
        <v>4</v>
      </c>
      <c r="B24" s="498" t="s">
        <v>58</v>
      </c>
      <c r="C24" s="2" t="s">
        <v>51</v>
      </c>
      <c r="D24" s="473">
        <v>55</v>
      </c>
      <c r="E24" s="215">
        <v>10</v>
      </c>
      <c r="F24" s="215">
        <v>30</v>
      </c>
      <c r="G24" s="215">
        <v>35</v>
      </c>
      <c r="H24" s="215">
        <v>40</v>
      </c>
      <c r="I24" s="215">
        <v>45</v>
      </c>
      <c r="J24" s="215">
        <v>15</v>
      </c>
      <c r="K24" s="215">
        <v>30</v>
      </c>
      <c r="L24" s="215">
        <v>10</v>
      </c>
      <c r="M24" s="474">
        <v>35</v>
      </c>
      <c r="N24" s="467">
        <f>SUM(D24:M24)</f>
        <v>305</v>
      </c>
      <c r="O24" s="494"/>
      <c r="Q24" s="79"/>
      <c r="R24" s="434"/>
      <c r="S24" s="77"/>
      <c r="T24" s="77"/>
      <c r="U24" s="426"/>
    </row>
    <row r="25" spans="1:21" ht="18" customHeight="1" thickBot="1" x14ac:dyDescent="0.3">
      <c r="A25" s="46">
        <v>5</v>
      </c>
      <c r="B25" s="181" t="s">
        <v>59</v>
      </c>
      <c r="C25" s="450" t="s">
        <v>71</v>
      </c>
      <c r="D25" s="440">
        <v>10</v>
      </c>
      <c r="E25" s="441">
        <v>50</v>
      </c>
      <c r="F25" s="441">
        <v>15</v>
      </c>
      <c r="G25" s="441">
        <v>20</v>
      </c>
      <c r="H25" s="441">
        <v>25</v>
      </c>
      <c r="I25" s="441">
        <v>25</v>
      </c>
      <c r="J25" s="441">
        <v>35</v>
      </c>
      <c r="K25" s="441">
        <v>40</v>
      </c>
      <c r="L25" s="441">
        <v>15</v>
      </c>
      <c r="M25" s="442">
        <v>30</v>
      </c>
      <c r="N25" s="468">
        <f>SUM(D25:M25)</f>
        <v>265</v>
      </c>
      <c r="O25" s="494"/>
      <c r="Q25" s="79"/>
      <c r="R25" s="77"/>
      <c r="S25" s="434"/>
      <c r="T25" s="77"/>
      <c r="U25" s="426"/>
    </row>
    <row r="26" spans="1:21" ht="18" customHeight="1" thickBot="1" x14ac:dyDescent="0.3">
      <c r="C26" s="50"/>
      <c r="D26" s="9"/>
      <c r="E26" s="9"/>
      <c r="F26" s="9"/>
      <c r="G26" s="9"/>
      <c r="Q26" s="33"/>
      <c r="R26" s="33"/>
      <c r="S26" s="33"/>
      <c r="T26" s="33"/>
      <c r="U26" s="33"/>
    </row>
    <row r="27" spans="1:21" ht="18" customHeight="1" thickBot="1" x14ac:dyDescent="0.3">
      <c r="B27" s="53" t="s">
        <v>33</v>
      </c>
      <c r="C27" s="54"/>
      <c r="D27" s="12"/>
      <c r="E27" s="12"/>
      <c r="F27" s="12"/>
      <c r="G27" s="12"/>
      <c r="H27" s="33"/>
    </row>
    <row r="28" spans="1:21" ht="18" customHeight="1" thickBot="1" x14ac:dyDescent="0.3">
      <c r="B28" s="49" t="s">
        <v>11</v>
      </c>
      <c r="C28" s="57" t="s">
        <v>34</v>
      </c>
      <c r="D28" s="56" t="s">
        <v>36</v>
      </c>
      <c r="E28" s="56" t="s">
        <v>37</v>
      </c>
      <c r="F28" s="56" t="s">
        <v>42</v>
      </c>
      <c r="G28" s="57" t="s">
        <v>30</v>
      </c>
      <c r="H28" s="49" t="s">
        <v>24</v>
      </c>
    </row>
    <row r="29" spans="1:21" ht="18" customHeight="1" x14ac:dyDescent="0.25">
      <c r="B29" s="495" t="s">
        <v>61</v>
      </c>
      <c r="C29" s="1" t="s">
        <v>51</v>
      </c>
      <c r="D29" s="479">
        <f>SUM(N5)</f>
        <v>410</v>
      </c>
      <c r="E29" s="138">
        <f>SUM(N13)</f>
        <v>365</v>
      </c>
      <c r="F29" s="139">
        <f>SUM(N21)</f>
        <v>155</v>
      </c>
      <c r="G29" s="28">
        <f>SUM(N5,N13,N21)</f>
        <v>930</v>
      </c>
      <c r="H29" s="452"/>
    </row>
    <row r="30" spans="1:21" ht="18" customHeight="1" x14ac:dyDescent="0.25">
      <c r="B30" s="499" t="s">
        <v>64</v>
      </c>
      <c r="C30" s="454" t="s">
        <v>51</v>
      </c>
      <c r="D30" s="483">
        <f t="shared" ref="D30:D33" si="2">SUM(N6)</f>
        <v>475</v>
      </c>
      <c r="E30" s="478">
        <f t="shared" ref="E30:E33" si="3">SUM(N14)</f>
        <v>405</v>
      </c>
      <c r="F30" s="500">
        <f t="shared" ref="F30:F33" si="4">SUM(N22)</f>
        <v>310</v>
      </c>
      <c r="G30" s="501">
        <f t="shared" ref="G30:G33" si="5">SUM(N6,N14,N22)</f>
        <v>1190</v>
      </c>
      <c r="H30" s="502">
        <v>1</v>
      </c>
    </row>
    <row r="31" spans="1:21" ht="18" customHeight="1" x14ac:dyDescent="0.25">
      <c r="B31" s="497" t="s">
        <v>89</v>
      </c>
      <c r="C31" s="2" t="s">
        <v>67</v>
      </c>
      <c r="D31" s="482">
        <f t="shared" si="2"/>
        <v>455</v>
      </c>
      <c r="E31" s="107">
        <f t="shared" si="3"/>
        <v>420</v>
      </c>
      <c r="F31" s="108">
        <f t="shared" si="4"/>
        <v>235</v>
      </c>
      <c r="G31" s="29">
        <f t="shared" si="5"/>
        <v>1110</v>
      </c>
      <c r="H31" s="355"/>
    </row>
    <row r="32" spans="1:21" ht="18" customHeight="1" x14ac:dyDescent="0.25">
      <c r="B32" s="504" t="s">
        <v>58</v>
      </c>
      <c r="C32" s="307" t="s">
        <v>51</v>
      </c>
      <c r="D32" s="480">
        <f t="shared" si="2"/>
        <v>465</v>
      </c>
      <c r="E32" s="430">
        <f t="shared" si="3"/>
        <v>390</v>
      </c>
      <c r="F32" s="431">
        <f t="shared" si="4"/>
        <v>305</v>
      </c>
      <c r="G32" s="285">
        <f t="shared" si="5"/>
        <v>1160</v>
      </c>
      <c r="H32" s="346">
        <v>3</v>
      </c>
    </row>
    <row r="33" spans="2:8" ht="18" customHeight="1" thickBot="1" x14ac:dyDescent="0.3">
      <c r="B33" s="297" t="s">
        <v>59</v>
      </c>
      <c r="C33" s="457" t="s">
        <v>71</v>
      </c>
      <c r="D33" s="485">
        <f t="shared" si="2"/>
        <v>500</v>
      </c>
      <c r="E33" s="271">
        <f t="shared" si="3"/>
        <v>410</v>
      </c>
      <c r="F33" s="272">
        <f t="shared" si="4"/>
        <v>265</v>
      </c>
      <c r="G33" s="270">
        <f t="shared" si="5"/>
        <v>1175</v>
      </c>
      <c r="H33" s="503">
        <v>2</v>
      </c>
    </row>
    <row r="34" spans="2:8" ht="18" customHeight="1" x14ac:dyDescent="0.25"/>
    <row r="35" spans="2:8" ht="18" customHeight="1" x14ac:dyDescent="0.25"/>
    <row r="36" spans="2:8" ht="18" customHeight="1" x14ac:dyDescent="0.25"/>
  </sheetData>
  <sortState ref="A5:C9">
    <sortCondition descending="1" ref="A5:A9"/>
  </sortState>
  <mergeCells count="5">
    <mergeCell ref="A19:C19"/>
    <mergeCell ref="A11:C11"/>
    <mergeCell ref="A3:C3"/>
    <mergeCell ref="Q3:U3"/>
    <mergeCell ref="E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="80" zoomScaleNormal="80" workbookViewId="0">
      <selection activeCell="P13" sqref="P13"/>
    </sheetView>
  </sheetViews>
  <sheetFormatPr defaultRowHeight="15" x14ac:dyDescent="0.25"/>
  <cols>
    <col min="1" max="1" width="4.85546875" customWidth="1"/>
    <col min="2" max="2" width="24.28515625" customWidth="1"/>
    <col min="3" max="3" width="29.42578125" style="52" customWidth="1"/>
    <col min="4" max="13" width="8.7109375" customWidth="1"/>
    <col min="14" max="15" width="7.85546875" customWidth="1"/>
  </cols>
  <sheetData>
    <row r="1" spans="1:15" ht="23.25" x14ac:dyDescent="0.35">
      <c r="D1" s="9"/>
      <c r="E1" s="225" t="s">
        <v>47</v>
      </c>
      <c r="F1" s="225"/>
      <c r="G1" s="225"/>
      <c r="H1" s="225"/>
      <c r="I1" s="225"/>
      <c r="J1" s="225"/>
      <c r="K1" s="225"/>
      <c r="L1" s="10"/>
      <c r="M1" s="10"/>
      <c r="N1" s="10"/>
      <c r="O1" s="10"/>
    </row>
    <row r="2" spans="1:15" ht="15.75" thickBot="1" x14ac:dyDescent="0.3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21" thickBot="1" x14ac:dyDescent="0.3">
      <c r="A3" s="229" t="s">
        <v>10</v>
      </c>
      <c r="B3" s="230"/>
      <c r="C3" s="230"/>
      <c r="D3" s="230"/>
      <c r="E3" s="231"/>
      <c r="F3" s="11"/>
      <c r="G3" s="12"/>
      <c r="H3" s="12"/>
      <c r="I3" s="12"/>
      <c r="J3" s="9"/>
      <c r="K3" s="9"/>
      <c r="L3" s="9"/>
      <c r="M3" s="9"/>
      <c r="N3" s="9"/>
      <c r="O3" s="9"/>
    </row>
    <row r="4" spans="1:15" ht="15.75" thickBot="1" x14ac:dyDescent="0.3">
      <c r="A4" s="13" t="s">
        <v>0</v>
      </c>
      <c r="B4" s="13" t="s">
        <v>11</v>
      </c>
      <c r="C4" s="59" t="s">
        <v>2</v>
      </c>
      <c r="D4" s="37" t="s">
        <v>12</v>
      </c>
      <c r="E4" s="37" t="s">
        <v>13</v>
      </c>
      <c r="F4" s="37" t="s">
        <v>14</v>
      </c>
      <c r="G4" s="37" t="s">
        <v>15</v>
      </c>
      <c r="H4" s="37" t="s">
        <v>16</v>
      </c>
      <c r="I4" s="202" t="s">
        <v>17</v>
      </c>
      <c r="J4" s="9"/>
      <c r="K4" s="9"/>
      <c r="L4" s="9"/>
      <c r="M4" s="9"/>
      <c r="N4" s="9"/>
      <c r="O4" s="9"/>
    </row>
    <row r="5" spans="1:15" ht="15.75" x14ac:dyDescent="0.25">
      <c r="A5" s="254">
        <v>1</v>
      </c>
      <c r="B5" s="255" t="s">
        <v>82</v>
      </c>
      <c r="C5" s="256" t="s">
        <v>81</v>
      </c>
      <c r="D5" s="257">
        <v>50</v>
      </c>
      <c r="E5" s="258">
        <v>45</v>
      </c>
      <c r="F5" s="258">
        <v>55</v>
      </c>
      <c r="G5" s="258">
        <v>60</v>
      </c>
      <c r="H5" s="259">
        <v>45</v>
      </c>
      <c r="I5" s="416">
        <f t="shared" ref="I5:I16" si="0">SUM(D5:H5)</f>
        <v>255</v>
      </c>
      <c r="J5" s="9"/>
      <c r="K5" s="9"/>
      <c r="L5" s="9"/>
      <c r="M5" s="9"/>
      <c r="N5" s="9"/>
      <c r="O5" s="9"/>
    </row>
    <row r="6" spans="1:15" ht="15.75" x14ac:dyDescent="0.25">
      <c r="A6" s="261">
        <v>2</v>
      </c>
      <c r="B6" s="262" t="s">
        <v>93</v>
      </c>
      <c r="C6" s="263" t="s">
        <v>91</v>
      </c>
      <c r="D6" s="264">
        <v>55</v>
      </c>
      <c r="E6" s="265">
        <v>55</v>
      </c>
      <c r="F6" s="265">
        <v>50</v>
      </c>
      <c r="G6" s="265">
        <v>25</v>
      </c>
      <c r="H6" s="266">
        <v>50</v>
      </c>
      <c r="I6" s="351">
        <f t="shared" si="0"/>
        <v>235</v>
      </c>
      <c r="J6" s="9"/>
      <c r="K6" s="9"/>
      <c r="L6" s="9"/>
      <c r="M6" s="9"/>
      <c r="N6" s="9"/>
      <c r="O6" s="9"/>
    </row>
    <row r="7" spans="1:15" ht="15.75" x14ac:dyDescent="0.25">
      <c r="A7" s="261">
        <v>3</v>
      </c>
      <c r="B7" s="268" t="s">
        <v>75</v>
      </c>
      <c r="C7" s="269" t="s">
        <v>71</v>
      </c>
      <c r="D7" s="264">
        <v>45</v>
      </c>
      <c r="E7" s="265">
        <v>55</v>
      </c>
      <c r="F7" s="265">
        <v>50</v>
      </c>
      <c r="G7" s="265">
        <v>50</v>
      </c>
      <c r="H7" s="266">
        <v>35</v>
      </c>
      <c r="I7" s="351">
        <f t="shared" si="0"/>
        <v>235</v>
      </c>
      <c r="J7" s="9"/>
      <c r="K7" s="9"/>
      <c r="L7" s="9"/>
      <c r="M7" s="9"/>
      <c r="N7" s="9"/>
      <c r="O7" s="9"/>
    </row>
    <row r="8" spans="1:15" ht="15.75" x14ac:dyDescent="0.25">
      <c r="A8" s="261">
        <v>4</v>
      </c>
      <c r="B8" s="262" t="s">
        <v>94</v>
      </c>
      <c r="C8" s="263" t="s">
        <v>91</v>
      </c>
      <c r="D8" s="264">
        <v>55</v>
      </c>
      <c r="E8" s="265">
        <v>40</v>
      </c>
      <c r="F8" s="265">
        <v>45</v>
      </c>
      <c r="G8" s="265">
        <v>45</v>
      </c>
      <c r="H8" s="266">
        <v>45</v>
      </c>
      <c r="I8" s="351">
        <f t="shared" si="0"/>
        <v>230</v>
      </c>
      <c r="J8" s="9"/>
      <c r="K8" s="9"/>
      <c r="L8" s="12"/>
      <c r="M8" s="9"/>
      <c r="N8" s="9"/>
      <c r="O8" s="9"/>
    </row>
    <row r="9" spans="1:15" ht="15.75" x14ac:dyDescent="0.25">
      <c r="A9" s="373">
        <v>5</v>
      </c>
      <c r="B9" s="374" t="s">
        <v>76</v>
      </c>
      <c r="C9" s="368" t="s">
        <v>51</v>
      </c>
      <c r="D9" s="363">
        <v>45</v>
      </c>
      <c r="E9" s="364">
        <v>35</v>
      </c>
      <c r="F9" s="364">
        <v>45</v>
      </c>
      <c r="G9" s="364">
        <v>40</v>
      </c>
      <c r="H9" s="365">
        <v>55</v>
      </c>
      <c r="I9" s="419">
        <f t="shared" si="0"/>
        <v>220</v>
      </c>
      <c r="J9" s="9"/>
      <c r="K9" s="9"/>
      <c r="L9" s="9"/>
      <c r="M9" s="9"/>
      <c r="N9" s="9"/>
      <c r="O9" s="9"/>
    </row>
    <row r="10" spans="1:15" ht="15.75" x14ac:dyDescent="0.25">
      <c r="A10" s="261">
        <v>6</v>
      </c>
      <c r="B10" s="273" t="s">
        <v>63</v>
      </c>
      <c r="C10" s="263" t="s">
        <v>51</v>
      </c>
      <c r="D10" s="264">
        <v>35</v>
      </c>
      <c r="E10" s="265">
        <v>45</v>
      </c>
      <c r="F10" s="265">
        <v>55</v>
      </c>
      <c r="G10" s="265">
        <v>50</v>
      </c>
      <c r="H10" s="266">
        <v>35</v>
      </c>
      <c r="I10" s="351">
        <f t="shared" si="0"/>
        <v>220</v>
      </c>
      <c r="J10" s="9"/>
      <c r="K10" s="9"/>
      <c r="L10" s="9"/>
      <c r="M10" s="9"/>
      <c r="N10" s="9"/>
      <c r="O10" s="9"/>
    </row>
    <row r="11" spans="1:15" ht="15.75" x14ac:dyDescent="0.25">
      <c r="A11" s="261">
        <v>7</v>
      </c>
      <c r="B11" s="268" t="s">
        <v>74</v>
      </c>
      <c r="C11" s="263" t="s">
        <v>51</v>
      </c>
      <c r="D11" s="264">
        <v>30</v>
      </c>
      <c r="E11" s="265">
        <v>30</v>
      </c>
      <c r="F11" s="265">
        <v>55</v>
      </c>
      <c r="G11" s="265">
        <v>55</v>
      </c>
      <c r="H11" s="266">
        <v>40</v>
      </c>
      <c r="I11" s="351">
        <f t="shared" si="0"/>
        <v>210</v>
      </c>
      <c r="J11" s="9"/>
      <c r="K11" s="9"/>
      <c r="L11" s="9"/>
      <c r="M11" s="9"/>
      <c r="N11" s="9"/>
      <c r="O11" s="9"/>
    </row>
    <row r="12" spans="1:15" ht="15.75" x14ac:dyDescent="0.25">
      <c r="A12" s="261">
        <v>8</v>
      </c>
      <c r="B12" s="376" t="s">
        <v>85</v>
      </c>
      <c r="C12" s="263" t="s">
        <v>56</v>
      </c>
      <c r="D12" s="264">
        <v>40</v>
      </c>
      <c r="E12" s="265">
        <v>25</v>
      </c>
      <c r="F12" s="265">
        <v>40</v>
      </c>
      <c r="G12" s="265">
        <v>25</v>
      </c>
      <c r="H12" s="266">
        <v>55</v>
      </c>
      <c r="I12" s="351">
        <f t="shared" si="0"/>
        <v>185</v>
      </c>
      <c r="J12" s="9"/>
      <c r="K12" s="9"/>
      <c r="L12" s="9"/>
      <c r="M12" s="9"/>
      <c r="N12" s="9"/>
      <c r="O12" s="9"/>
    </row>
    <row r="13" spans="1:15" ht="15.75" x14ac:dyDescent="0.25">
      <c r="A13" s="373">
        <v>9</v>
      </c>
      <c r="B13" s="375" t="s">
        <v>87</v>
      </c>
      <c r="C13" s="368" t="s">
        <v>51</v>
      </c>
      <c r="D13" s="363">
        <v>45</v>
      </c>
      <c r="E13" s="364">
        <v>15</v>
      </c>
      <c r="F13" s="364">
        <v>40</v>
      </c>
      <c r="G13" s="364">
        <v>50</v>
      </c>
      <c r="H13" s="365">
        <v>35</v>
      </c>
      <c r="I13" s="419">
        <f t="shared" si="0"/>
        <v>185</v>
      </c>
      <c r="J13" s="9"/>
      <c r="K13" s="9"/>
      <c r="L13" s="9"/>
      <c r="M13" s="9"/>
      <c r="N13" s="9"/>
      <c r="O13" s="9"/>
    </row>
    <row r="14" spans="1:15" ht="15.75" x14ac:dyDescent="0.25">
      <c r="A14" s="261">
        <v>10</v>
      </c>
      <c r="B14" s="274" t="s">
        <v>83</v>
      </c>
      <c r="C14" s="263" t="s">
        <v>81</v>
      </c>
      <c r="D14" s="264">
        <v>45</v>
      </c>
      <c r="E14" s="265">
        <v>25</v>
      </c>
      <c r="F14" s="265">
        <v>45</v>
      </c>
      <c r="G14" s="265">
        <v>25</v>
      </c>
      <c r="H14" s="266">
        <v>25</v>
      </c>
      <c r="I14" s="351">
        <f t="shared" si="0"/>
        <v>165</v>
      </c>
      <c r="J14" s="9"/>
      <c r="K14" s="9"/>
      <c r="L14" s="9"/>
      <c r="M14" s="9"/>
      <c r="N14" s="9"/>
      <c r="O14" s="9"/>
    </row>
    <row r="15" spans="1:15" ht="15.75" x14ac:dyDescent="0.25">
      <c r="A15" s="29">
        <v>11</v>
      </c>
      <c r="B15" s="165" t="s">
        <v>92</v>
      </c>
      <c r="C15" s="2" t="s">
        <v>91</v>
      </c>
      <c r="D15" s="152">
        <v>30</v>
      </c>
      <c r="E15" s="107">
        <v>45</v>
      </c>
      <c r="F15" s="107">
        <v>40</v>
      </c>
      <c r="G15" s="107">
        <v>25</v>
      </c>
      <c r="H15" s="108">
        <v>15</v>
      </c>
      <c r="I15" s="32">
        <f t="shared" si="0"/>
        <v>155</v>
      </c>
      <c r="J15" s="9"/>
      <c r="K15" s="9"/>
      <c r="L15" s="9"/>
      <c r="M15" s="9"/>
      <c r="N15" s="9"/>
      <c r="O15" s="9"/>
    </row>
    <row r="16" spans="1:15" ht="16.5" thickBot="1" x14ac:dyDescent="0.3">
      <c r="A16" s="36">
        <v>12</v>
      </c>
      <c r="B16" s="167" t="s">
        <v>86</v>
      </c>
      <c r="C16" s="5" t="s">
        <v>56</v>
      </c>
      <c r="D16" s="168">
        <v>20</v>
      </c>
      <c r="E16" s="140">
        <v>35</v>
      </c>
      <c r="F16" s="140">
        <v>25</v>
      </c>
      <c r="G16" s="140">
        <v>20</v>
      </c>
      <c r="H16" s="141">
        <v>10</v>
      </c>
      <c r="I16" s="34">
        <f t="shared" si="0"/>
        <v>110</v>
      </c>
      <c r="J16" s="9"/>
      <c r="K16" s="9"/>
      <c r="L16" s="9"/>
      <c r="M16" s="9"/>
      <c r="N16" s="9"/>
      <c r="O16" s="9"/>
    </row>
    <row r="17" spans="1:15" x14ac:dyDescent="0.25">
      <c r="A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15.75" thickBot="1" x14ac:dyDescent="0.3">
      <c r="O18" s="14"/>
    </row>
    <row r="19" spans="1:15" ht="21" thickBot="1" x14ac:dyDescent="0.35">
      <c r="A19" s="226" t="s">
        <v>18</v>
      </c>
      <c r="B19" s="227"/>
      <c r="C19" s="227"/>
      <c r="D19" s="227"/>
      <c r="E19" s="228"/>
      <c r="F19" s="9"/>
      <c r="G19" s="9"/>
      <c r="H19" s="9"/>
      <c r="I19" s="9"/>
      <c r="J19" s="9"/>
      <c r="K19" s="9"/>
      <c r="L19" s="9"/>
      <c r="M19" s="9"/>
      <c r="N19" s="9"/>
      <c r="O19" s="15"/>
    </row>
    <row r="20" spans="1:15" x14ac:dyDescent="0.25">
      <c r="A20" s="221" t="s">
        <v>0</v>
      </c>
      <c r="B20" s="221" t="s">
        <v>11</v>
      </c>
      <c r="C20" s="221" t="s">
        <v>2</v>
      </c>
      <c r="D20" s="223" t="s">
        <v>12</v>
      </c>
      <c r="E20" s="223" t="s">
        <v>13</v>
      </c>
      <c r="F20" s="223" t="s">
        <v>14</v>
      </c>
      <c r="G20" s="223" t="s">
        <v>15</v>
      </c>
      <c r="H20" s="223" t="s">
        <v>16</v>
      </c>
      <c r="I20" s="223" t="s">
        <v>19</v>
      </c>
      <c r="J20" s="223" t="s">
        <v>20</v>
      </c>
      <c r="K20" s="223" t="s">
        <v>21</v>
      </c>
      <c r="L20" s="223" t="s">
        <v>22</v>
      </c>
      <c r="M20" s="223" t="s">
        <v>23</v>
      </c>
      <c r="N20" s="221" t="s">
        <v>17</v>
      </c>
      <c r="O20" s="221" t="s">
        <v>24</v>
      </c>
    </row>
    <row r="21" spans="1:15" ht="15.75" thickBot="1" x14ac:dyDescent="0.3">
      <c r="A21" s="222"/>
      <c r="B21" s="222"/>
      <c r="C21" s="222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2"/>
      <c r="O21" s="222"/>
    </row>
    <row r="22" spans="1:15" ht="21" x14ac:dyDescent="0.25">
      <c r="A22" s="275">
        <v>1</v>
      </c>
      <c r="B22" s="276" t="s">
        <v>76</v>
      </c>
      <c r="C22" s="277" t="s">
        <v>51</v>
      </c>
      <c r="D22" s="278">
        <v>60</v>
      </c>
      <c r="E22" s="278">
        <v>55</v>
      </c>
      <c r="F22" s="279">
        <v>50</v>
      </c>
      <c r="G22" s="278">
        <v>35</v>
      </c>
      <c r="H22" s="279">
        <v>45</v>
      </c>
      <c r="I22" s="278">
        <v>60</v>
      </c>
      <c r="J22" s="279">
        <v>55</v>
      </c>
      <c r="K22" s="278">
        <v>40</v>
      </c>
      <c r="L22" s="279">
        <v>50</v>
      </c>
      <c r="M22" s="278">
        <v>60</v>
      </c>
      <c r="N22" s="275">
        <f t="shared" ref="N22:N31" si="1">SUM(D22:M22)</f>
        <v>510</v>
      </c>
      <c r="O22" s="345">
        <v>1</v>
      </c>
    </row>
    <row r="23" spans="1:15" ht="18.75" x14ac:dyDescent="0.25">
      <c r="A23" s="261">
        <v>2</v>
      </c>
      <c r="B23" s="281" t="s">
        <v>94</v>
      </c>
      <c r="C23" s="282" t="s">
        <v>91</v>
      </c>
      <c r="D23" s="267">
        <v>55</v>
      </c>
      <c r="E23" s="267">
        <v>50</v>
      </c>
      <c r="F23" s="283">
        <v>45</v>
      </c>
      <c r="G23" s="267">
        <v>45</v>
      </c>
      <c r="H23" s="283">
        <v>35</v>
      </c>
      <c r="I23" s="267">
        <v>50</v>
      </c>
      <c r="J23" s="283">
        <v>55</v>
      </c>
      <c r="K23" s="267">
        <v>40</v>
      </c>
      <c r="L23" s="283">
        <v>50</v>
      </c>
      <c r="M23" s="267">
        <v>50</v>
      </c>
      <c r="N23" s="261">
        <f t="shared" si="1"/>
        <v>475</v>
      </c>
      <c r="O23" s="284">
        <v>2</v>
      </c>
    </row>
    <row r="24" spans="1:15" ht="15.75" x14ac:dyDescent="0.25">
      <c r="A24" s="285">
        <v>3</v>
      </c>
      <c r="B24" s="286" t="s">
        <v>93</v>
      </c>
      <c r="C24" s="287" t="s">
        <v>91</v>
      </c>
      <c r="D24" s="288">
        <v>35</v>
      </c>
      <c r="E24" s="288">
        <v>45</v>
      </c>
      <c r="F24" s="289">
        <v>40</v>
      </c>
      <c r="G24" s="288">
        <v>40</v>
      </c>
      <c r="H24" s="289">
        <v>60</v>
      </c>
      <c r="I24" s="288">
        <v>40</v>
      </c>
      <c r="J24" s="289">
        <v>55</v>
      </c>
      <c r="K24" s="288">
        <v>45</v>
      </c>
      <c r="L24" s="289">
        <v>45</v>
      </c>
      <c r="M24" s="288">
        <v>60</v>
      </c>
      <c r="N24" s="285">
        <f t="shared" si="1"/>
        <v>465</v>
      </c>
      <c r="O24" s="346">
        <v>3</v>
      </c>
    </row>
    <row r="25" spans="1:15" ht="15.75" x14ac:dyDescent="0.25">
      <c r="A25" s="29">
        <v>4</v>
      </c>
      <c r="B25" s="27" t="s">
        <v>74</v>
      </c>
      <c r="C25" s="51" t="s">
        <v>51</v>
      </c>
      <c r="D25" s="21">
        <v>50</v>
      </c>
      <c r="E25" s="21">
        <v>30</v>
      </c>
      <c r="F25" s="22">
        <v>50</v>
      </c>
      <c r="G25" s="21">
        <v>55</v>
      </c>
      <c r="H25" s="22">
        <v>40</v>
      </c>
      <c r="I25" s="21">
        <v>40</v>
      </c>
      <c r="J25" s="22">
        <v>55</v>
      </c>
      <c r="K25" s="21">
        <v>40</v>
      </c>
      <c r="L25" s="22">
        <v>45</v>
      </c>
      <c r="M25" s="21">
        <v>55</v>
      </c>
      <c r="N25" s="29">
        <f t="shared" si="1"/>
        <v>460</v>
      </c>
      <c r="O25" s="88"/>
    </row>
    <row r="26" spans="1:15" ht="16.5" thickBot="1" x14ac:dyDescent="0.3">
      <c r="A26" s="31">
        <v>5</v>
      </c>
      <c r="B26" s="75" t="s">
        <v>85</v>
      </c>
      <c r="C26" s="128" t="s">
        <v>56</v>
      </c>
      <c r="D26" s="24">
        <v>40</v>
      </c>
      <c r="E26" s="24">
        <v>55</v>
      </c>
      <c r="F26" s="25">
        <v>30</v>
      </c>
      <c r="G26" s="24">
        <v>55</v>
      </c>
      <c r="H26" s="25">
        <v>55</v>
      </c>
      <c r="I26" s="24">
        <v>30</v>
      </c>
      <c r="J26" s="25">
        <v>30</v>
      </c>
      <c r="K26" s="24">
        <v>45</v>
      </c>
      <c r="L26" s="25">
        <v>45</v>
      </c>
      <c r="M26" s="24">
        <v>45</v>
      </c>
      <c r="N26" s="36">
        <f t="shared" si="1"/>
        <v>430</v>
      </c>
      <c r="O26" s="89"/>
    </row>
    <row r="27" spans="1:15" ht="15.75" x14ac:dyDescent="0.25">
      <c r="A27" s="35">
        <v>6</v>
      </c>
      <c r="B27" s="189" t="s">
        <v>87</v>
      </c>
      <c r="C27" s="127" t="s">
        <v>51</v>
      </c>
      <c r="D27" s="66">
        <v>30</v>
      </c>
      <c r="E27" s="66">
        <v>15</v>
      </c>
      <c r="F27" s="67">
        <v>40</v>
      </c>
      <c r="G27" s="66">
        <v>50</v>
      </c>
      <c r="H27" s="67">
        <v>50</v>
      </c>
      <c r="I27" s="66">
        <v>55</v>
      </c>
      <c r="J27" s="67">
        <v>25</v>
      </c>
      <c r="K27" s="66">
        <v>45</v>
      </c>
      <c r="L27" s="67">
        <v>55</v>
      </c>
      <c r="M27" s="66">
        <v>55</v>
      </c>
      <c r="N27" s="55">
        <f t="shared" si="1"/>
        <v>420</v>
      </c>
      <c r="O27" s="90"/>
    </row>
    <row r="28" spans="1:15" ht="15.75" x14ac:dyDescent="0.25">
      <c r="A28" s="30">
        <v>7</v>
      </c>
      <c r="B28" s="16" t="s">
        <v>82</v>
      </c>
      <c r="C28" s="51" t="s">
        <v>81</v>
      </c>
      <c r="D28" s="4">
        <v>30</v>
      </c>
      <c r="E28" s="4">
        <v>30</v>
      </c>
      <c r="F28" s="3">
        <v>35</v>
      </c>
      <c r="G28" s="4">
        <v>40</v>
      </c>
      <c r="H28" s="3">
        <v>35</v>
      </c>
      <c r="I28" s="4">
        <v>40</v>
      </c>
      <c r="J28" s="3">
        <v>40</v>
      </c>
      <c r="K28" s="4">
        <v>55</v>
      </c>
      <c r="L28" s="3">
        <v>45</v>
      </c>
      <c r="M28" s="4">
        <v>60</v>
      </c>
      <c r="N28" s="29">
        <f t="shared" si="1"/>
        <v>410</v>
      </c>
      <c r="O28" s="88"/>
    </row>
    <row r="29" spans="1:15" ht="15.75" x14ac:dyDescent="0.25">
      <c r="A29" s="30">
        <v>8</v>
      </c>
      <c r="B29" s="27" t="s">
        <v>83</v>
      </c>
      <c r="C29" s="96" t="s">
        <v>81</v>
      </c>
      <c r="D29" s="21">
        <v>40</v>
      </c>
      <c r="E29" s="21">
        <v>35</v>
      </c>
      <c r="F29" s="22">
        <v>35</v>
      </c>
      <c r="G29" s="21">
        <v>40</v>
      </c>
      <c r="H29" s="22">
        <v>35</v>
      </c>
      <c r="I29" s="21">
        <v>30</v>
      </c>
      <c r="J29" s="22">
        <v>35</v>
      </c>
      <c r="K29" s="21">
        <v>35</v>
      </c>
      <c r="L29" s="22">
        <v>40</v>
      </c>
      <c r="M29" s="21">
        <v>35</v>
      </c>
      <c r="N29" s="29">
        <f t="shared" si="1"/>
        <v>360</v>
      </c>
      <c r="O29" s="88"/>
    </row>
    <row r="30" spans="1:15" ht="15.75" x14ac:dyDescent="0.25">
      <c r="A30" s="30">
        <v>9</v>
      </c>
      <c r="B30" s="27" t="s">
        <v>63</v>
      </c>
      <c r="C30" s="96" t="s">
        <v>51</v>
      </c>
      <c r="D30" s="21">
        <v>20</v>
      </c>
      <c r="E30" s="21">
        <v>40</v>
      </c>
      <c r="F30" s="22">
        <v>20</v>
      </c>
      <c r="G30" s="21">
        <v>55</v>
      </c>
      <c r="H30" s="22">
        <v>15</v>
      </c>
      <c r="I30" s="21">
        <v>30</v>
      </c>
      <c r="J30" s="22">
        <v>30</v>
      </c>
      <c r="K30" s="21">
        <v>45</v>
      </c>
      <c r="L30" s="22">
        <v>15</v>
      </c>
      <c r="M30" s="21">
        <v>45</v>
      </c>
      <c r="N30" s="29">
        <f t="shared" si="1"/>
        <v>315</v>
      </c>
      <c r="O30" s="88"/>
    </row>
    <row r="31" spans="1:15" ht="16.5" thickBot="1" x14ac:dyDescent="0.3">
      <c r="A31" s="31">
        <v>10</v>
      </c>
      <c r="B31" s="75" t="s">
        <v>75</v>
      </c>
      <c r="C31" s="190" t="s">
        <v>71</v>
      </c>
      <c r="D31" s="24">
        <v>40</v>
      </c>
      <c r="E31" s="24">
        <v>30</v>
      </c>
      <c r="F31" s="25">
        <v>40</v>
      </c>
      <c r="G31" s="24">
        <v>25</v>
      </c>
      <c r="H31" s="25">
        <v>40</v>
      </c>
      <c r="I31" s="24">
        <v>25</v>
      </c>
      <c r="J31" s="25">
        <v>35</v>
      </c>
      <c r="K31" s="24">
        <v>0</v>
      </c>
      <c r="L31" s="25">
        <v>40</v>
      </c>
      <c r="M31" s="24">
        <v>0</v>
      </c>
      <c r="N31" s="36">
        <f t="shared" si="1"/>
        <v>275</v>
      </c>
      <c r="O31" s="89"/>
    </row>
    <row r="32" spans="1:15" x14ac:dyDescent="0.25">
      <c r="C32" s="73"/>
    </row>
  </sheetData>
  <sortState ref="B22:N31">
    <sortCondition descending="1" ref="N22:N31"/>
  </sortState>
  <mergeCells count="18">
    <mergeCell ref="B20:B21"/>
    <mergeCell ref="A20:A21"/>
    <mergeCell ref="A19:E19"/>
    <mergeCell ref="C20:C21"/>
    <mergeCell ref="A3:E3"/>
    <mergeCell ref="G20:G21"/>
    <mergeCell ref="F20:F21"/>
    <mergeCell ref="E20:E21"/>
    <mergeCell ref="D20:D21"/>
    <mergeCell ref="E1:K1"/>
    <mergeCell ref="N20:N21"/>
    <mergeCell ref="O20:O21"/>
    <mergeCell ref="H20:H21"/>
    <mergeCell ref="I20:I21"/>
    <mergeCell ref="J20:J21"/>
    <mergeCell ref="K20:K21"/>
    <mergeCell ref="L20:L21"/>
    <mergeCell ref="M20:M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0" zoomScale="80" zoomScaleNormal="80" workbookViewId="0">
      <selection activeCell="M10" sqref="M10"/>
    </sheetView>
  </sheetViews>
  <sheetFormatPr defaultRowHeight="15" x14ac:dyDescent="0.25"/>
  <cols>
    <col min="1" max="1" width="3.42578125" customWidth="1"/>
    <col min="2" max="2" width="20.140625" customWidth="1"/>
    <col min="3" max="3" width="30.85546875" customWidth="1"/>
    <col min="4" max="13" width="8.5703125" customWidth="1"/>
    <col min="14" max="15" width="7.140625" customWidth="1"/>
  </cols>
  <sheetData>
    <row r="1" spans="1:15" ht="21" x14ac:dyDescent="0.35">
      <c r="D1" s="9"/>
      <c r="E1" s="232" t="s">
        <v>9</v>
      </c>
      <c r="F1" s="232"/>
      <c r="G1" s="232"/>
      <c r="H1" s="232"/>
      <c r="I1" s="232"/>
      <c r="J1" s="232"/>
      <c r="K1" s="232"/>
      <c r="L1" s="10"/>
      <c r="M1" s="10"/>
      <c r="N1" s="10"/>
      <c r="O1" s="10"/>
    </row>
    <row r="2" spans="1:15" ht="15.75" thickBot="1" x14ac:dyDescent="0.3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21" thickBot="1" x14ac:dyDescent="0.3">
      <c r="A3" s="229" t="s">
        <v>10</v>
      </c>
      <c r="B3" s="230"/>
      <c r="C3" s="230"/>
      <c r="D3" s="230"/>
      <c r="E3" s="231"/>
      <c r="F3" s="11"/>
      <c r="G3" s="12"/>
      <c r="H3" s="12"/>
      <c r="I3" s="12"/>
      <c r="J3" s="9"/>
      <c r="K3" s="9"/>
      <c r="L3" s="9"/>
      <c r="M3" s="9"/>
      <c r="N3" s="9"/>
      <c r="O3" s="9"/>
    </row>
    <row r="4" spans="1:15" ht="15.75" thickBot="1" x14ac:dyDescent="0.3">
      <c r="A4" s="13" t="s">
        <v>0</v>
      </c>
      <c r="B4" s="13" t="s">
        <v>11</v>
      </c>
      <c r="C4" s="13" t="s">
        <v>2</v>
      </c>
      <c r="D4" s="37" t="s">
        <v>12</v>
      </c>
      <c r="E4" s="37" t="s">
        <v>13</v>
      </c>
      <c r="F4" s="37" t="s">
        <v>14</v>
      </c>
      <c r="G4" s="37" t="s">
        <v>15</v>
      </c>
      <c r="H4" s="37" t="s">
        <v>16</v>
      </c>
      <c r="I4" s="105" t="s">
        <v>17</v>
      </c>
      <c r="J4" s="9"/>
      <c r="K4" s="9"/>
      <c r="L4" s="9"/>
      <c r="M4" s="9"/>
      <c r="N4" s="9"/>
      <c r="O4" s="9"/>
    </row>
    <row r="5" spans="1:15" ht="15.75" x14ac:dyDescent="0.25">
      <c r="A5" s="291">
        <v>1</v>
      </c>
      <c r="B5" s="292" t="s">
        <v>72</v>
      </c>
      <c r="C5" s="293" t="s">
        <v>67</v>
      </c>
      <c r="D5" s="257">
        <v>55</v>
      </c>
      <c r="E5" s="258">
        <v>50</v>
      </c>
      <c r="F5" s="258">
        <v>55</v>
      </c>
      <c r="G5" s="258">
        <v>55</v>
      </c>
      <c r="H5" s="259">
        <v>55</v>
      </c>
      <c r="I5" s="416">
        <f t="shared" ref="I5:I20" si="0">SUM(D5:H5)</f>
        <v>270</v>
      </c>
      <c r="J5" s="9"/>
      <c r="K5" s="9"/>
      <c r="L5" s="9"/>
      <c r="M5" s="9"/>
      <c r="N5" s="9"/>
      <c r="O5" s="9"/>
    </row>
    <row r="6" spans="1:15" ht="15.75" x14ac:dyDescent="0.25">
      <c r="A6" s="294">
        <v>2</v>
      </c>
      <c r="B6" s="295" t="s">
        <v>95</v>
      </c>
      <c r="C6" s="263" t="s">
        <v>53</v>
      </c>
      <c r="D6" s="264">
        <v>60</v>
      </c>
      <c r="E6" s="265">
        <v>45</v>
      </c>
      <c r="F6" s="265">
        <v>55</v>
      </c>
      <c r="G6" s="265">
        <v>55</v>
      </c>
      <c r="H6" s="266">
        <v>55</v>
      </c>
      <c r="I6" s="351">
        <f t="shared" si="0"/>
        <v>270</v>
      </c>
      <c r="J6" s="9"/>
      <c r="K6" s="9"/>
      <c r="L6" s="9"/>
      <c r="M6" s="9"/>
      <c r="N6" s="9"/>
      <c r="O6" s="9"/>
    </row>
    <row r="7" spans="1:15" ht="15.75" x14ac:dyDescent="0.25">
      <c r="A7" s="294">
        <v>3</v>
      </c>
      <c r="B7" s="296" t="s">
        <v>88</v>
      </c>
      <c r="C7" s="263" t="s">
        <v>51</v>
      </c>
      <c r="D7" s="264">
        <v>50</v>
      </c>
      <c r="E7" s="265">
        <v>55</v>
      </c>
      <c r="F7" s="265">
        <v>55</v>
      </c>
      <c r="G7" s="265">
        <v>50</v>
      </c>
      <c r="H7" s="266">
        <v>55</v>
      </c>
      <c r="I7" s="351">
        <f t="shared" si="0"/>
        <v>265</v>
      </c>
      <c r="J7" s="9"/>
      <c r="K7" s="9"/>
      <c r="L7" s="9"/>
      <c r="M7" s="9"/>
      <c r="N7" s="9"/>
      <c r="O7" s="9"/>
    </row>
    <row r="8" spans="1:15" ht="15.75" x14ac:dyDescent="0.25">
      <c r="A8" s="294">
        <v>4</v>
      </c>
      <c r="B8" s="381" t="s">
        <v>65</v>
      </c>
      <c r="C8" s="263" t="s">
        <v>51</v>
      </c>
      <c r="D8" s="264">
        <v>60</v>
      </c>
      <c r="E8" s="265">
        <v>45</v>
      </c>
      <c r="F8" s="265">
        <v>55</v>
      </c>
      <c r="G8" s="265">
        <v>55</v>
      </c>
      <c r="H8" s="266">
        <v>50</v>
      </c>
      <c r="I8" s="351">
        <f t="shared" si="0"/>
        <v>265</v>
      </c>
      <c r="J8" s="9"/>
      <c r="K8" s="9"/>
      <c r="L8" s="9"/>
      <c r="M8" s="9"/>
      <c r="N8" s="9"/>
      <c r="O8" s="9"/>
    </row>
    <row r="9" spans="1:15" ht="15.75" x14ac:dyDescent="0.25">
      <c r="A9" s="360">
        <v>5</v>
      </c>
      <c r="B9" s="377" t="s">
        <v>94</v>
      </c>
      <c r="C9" s="368" t="s">
        <v>91</v>
      </c>
      <c r="D9" s="363">
        <v>55</v>
      </c>
      <c r="E9" s="364">
        <v>50</v>
      </c>
      <c r="F9" s="364">
        <v>45</v>
      </c>
      <c r="G9" s="364">
        <v>60</v>
      </c>
      <c r="H9" s="365">
        <v>50</v>
      </c>
      <c r="I9" s="419">
        <f t="shared" si="0"/>
        <v>260</v>
      </c>
      <c r="J9" s="9"/>
      <c r="K9" s="9"/>
      <c r="L9" s="9"/>
      <c r="M9" s="9"/>
      <c r="N9" s="9"/>
      <c r="O9" s="9"/>
    </row>
    <row r="10" spans="1:15" ht="15.75" x14ac:dyDescent="0.25">
      <c r="A10" s="294">
        <v>6</v>
      </c>
      <c r="B10" s="298" t="s">
        <v>73</v>
      </c>
      <c r="C10" s="263" t="s">
        <v>67</v>
      </c>
      <c r="D10" s="264">
        <v>55</v>
      </c>
      <c r="E10" s="265">
        <v>50</v>
      </c>
      <c r="F10" s="265">
        <v>55</v>
      </c>
      <c r="G10" s="265">
        <v>50</v>
      </c>
      <c r="H10" s="266">
        <v>40</v>
      </c>
      <c r="I10" s="351">
        <f t="shared" si="0"/>
        <v>250</v>
      </c>
      <c r="J10" s="9"/>
      <c r="K10" s="9"/>
      <c r="L10" s="9"/>
      <c r="M10" s="9"/>
      <c r="N10" s="9"/>
      <c r="O10" s="9"/>
    </row>
    <row r="11" spans="1:15" ht="15.75" x14ac:dyDescent="0.25">
      <c r="A11" s="294">
        <v>7</v>
      </c>
      <c r="B11" s="299" t="s">
        <v>76</v>
      </c>
      <c r="C11" s="263" t="s">
        <v>51</v>
      </c>
      <c r="D11" s="264">
        <v>25</v>
      </c>
      <c r="E11" s="265">
        <v>50</v>
      </c>
      <c r="F11" s="265">
        <v>40</v>
      </c>
      <c r="G11" s="265">
        <v>55</v>
      </c>
      <c r="H11" s="266">
        <v>60</v>
      </c>
      <c r="I11" s="351">
        <f t="shared" si="0"/>
        <v>230</v>
      </c>
      <c r="J11" s="9"/>
      <c r="K11" s="9"/>
      <c r="L11" s="9"/>
      <c r="M11" s="9"/>
      <c r="N11" s="9"/>
      <c r="O11" s="9"/>
    </row>
    <row r="12" spans="1:15" ht="15.75" x14ac:dyDescent="0.25">
      <c r="A12" s="294">
        <v>8</v>
      </c>
      <c r="B12" s="299" t="s">
        <v>77</v>
      </c>
      <c r="C12" s="269" t="s">
        <v>53</v>
      </c>
      <c r="D12" s="264">
        <v>60</v>
      </c>
      <c r="E12" s="265">
        <v>35</v>
      </c>
      <c r="F12" s="265">
        <v>35</v>
      </c>
      <c r="G12" s="265">
        <v>55</v>
      </c>
      <c r="H12" s="266">
        <v>40</v>
      </c>
      <c r="I12" s="351">
        <f t="shared" si="0"/>
        <v>225</v>
      </c>
      <c r="J12" s="9"/>
      <c r="K12" s="9"/>
      <c r="L12" s="9"/>
      <c r="M12" s="9"/>
      <c r="N12" s="9"/>
      <c r="O12" s="9"/>
    </row>
    <row r="13" spans="1:15" ht="15.75" x14ac:dyDescent="0.25">
      <c r="A13" s="360">
        <v>9</v>
      </c>
      <c r="B13" s="378" t="s">
        <v>75</v>
      </c>
      <c r="C13" s="379" t="s">
        <v>71</v>
      </c>
      <c r="D13" s="363">
        <v>40</v>
      </c>
      <c r="E13" s="364">
        <v>60</v>
      </c>
      <c r="F13" s="364">
        <v>20</v>
      </c>
      <c r="G13" s="364">
        <v>40</v>
      </c>
      <c r="H13" s="365">
        <v>55</v>
      </c>
      <c r="I13" s="419">
        <f t="shared" si="0"/>
        <v>215</v>
      </c>
      <c r="J13" s="9"/>
      <c r="K13" s="9"/>
      <c r="L13" s="9"/>
      <c r="M13" s="9"/>
      <c r="N13" s="9"/>
      <c r="O13" s="9"/>
    </row>
    <row r="14" spans="1:15" ht="15.75" x14ac:dyDescent="0.25">
      <c r="A14" s="294">
        <v>10</v>
      </c>
      <c r="B14" s="300" t="s">
        <v>69</v>
      </c>
      <c r="C14" s="263" t="s">
        <v>51</v>
      </c>
      <c r="D14" s="264">
        <v>50</v>
      </c>
      <c r="E14" s="265">
        <v>45</v>
      </c>
      <c r="F14" s="265">
        <v>35</v>
      </c>
      <c r="G14" s="265">
        <v>30</v>
      </c>
      <c r="H14" s="266">
        <v>55</v>
      </c>
      <c r="I14" s="351">
        <f t="shared" si="0"/>
        <v>215</v>
      </c>
      <c r="J14" s="9"/>
      <c r="K14" s="9"/>
      <c r="L14" s="9"/>
      <c r="M14" s="9"/>
      <c r="N14" s="9"/>
      <c r="O14" s="9"/>
    </row>
    <row r="15" spans="1:15" ht="15.75" x14ac:dyDescent="0.25">
      <c r="A15" s="61">
        <v>11</v>
      </c>
      <c r="B15" s="179" t="s">
        <v>87</v>
      </c>
      <c r="C15" s="2" t="s">
        <v>51</v>
      </c>
      <c r="D15" s="152">
        <v>55</v>
      </c>
      <c r="E15" s="107">
        <v>45</v>
      </c>
      <c r="F15" s="107">
        <v>40</v>
      </c>
      <c r="G15" s="107">
        <v>20</v>
      </c>
      <c r="H15" s="108">
        <v>55</v>
      </c>
      <c r="I15" s="32">
        <f t="shared" si="0"/>
        <v>215</v>
      </c>
      <c r="J15" s="9"/>
      <c r="K15" s="9"/>
      <c r="L15" s="9"/>
      <c r="M15" s="9"/>
      <c r="N15" s="9"/>
      <c r="O15" s="9"/>
    </row>
    <row r="16" spans="1:15" ht="15.75" x14ac:dyDescent="0.25">
      <c r="A16" s="61">
        <v>12</v>
      </c>
      <c r="B16" s="180" t="s">
        <v>52</v>
      </c>
      <c r="C16" s="81" t="s">
        <v>53</v>
      </c>
      <c r="D16" s="152">
        <v>20</v>
      </c>
      <c r="E16" s="107">
        <v>35</v>
      </c>
      <c r="F16" s="107">
        <v>50</v>
      </c>
      <c r="G16" s="107">
        <v>50</v>
      </c>
      <c r="H16" s="108">
        <v>50</v>
      </c>
      <c r="I16" s="32">
        <f t="shared" si="0"/>
        <v>205</v>
      </c>
      <c r="J16" s="9"/>
      <c r="K16" s="9"/>
      <c r="L16" s="9"/>
      <c r="M16" s="9"/>
      <c r="N16" s="9"/>
      <c r="O16" s="9"/>
    </row>
    <row r="17" spans="1:15" ht="15.75" x14ac:dyDescent="0.25">
      <c r="A17" s="136">
        <v>13</v>
      </c>
      <c r="B17" s="380" t="s">
        <v>93</v>
      </c>
      <c r="C17" s="65" t="s">
        <v>91</v>
      </c>
      <c r="D17" s="370">
        <v>50</v>
      </c>
      <c r="E17" s="113">
        <v>45</v>
      </c>
      <c r="F17" s="113">
        <v>50</v>
      </c>
      <c r="G17" s="113">
        <v>20</v>
      </c>
      <c r="H17" s="216">
        <v>40</v>
      </c>
      <c r="I17" s="114">
        <f t="shared" si="0"/>
        <v>205</v>
      </c>
      <c r="J17" s="9"/>
      <c r="K17" s="9"/>
      <c r="L17" s="9"/>
      <c r="M17" s="9"/>
      <c r="N17" s="9"/>
      <c r="O17" s="9"/>
    </row>
    <row r="18" spans="1:15" ht="15.75" x14ac:dyDescent="0.25">
      <c r="A18" s="61">
        <v>14</v>
      </c>
      <c r="B18" s="182" t="s">
        <v>79</v>
      </c>
      <c r="C18" s="2" t="s">
        <v>51</v>
      </c>
      <c r="D18" s="152">
        <v>35</v>
      </c>
      <c r="E18" s="107">
        <v>50</v>
      </c>
      <c r="F18" s="107">
        <v>40</v>
      </c>
      <c r="G18" s="107">
        <v>15</v>
      </c>
      <c r="H18" s="108">
        <v>20</v>
      </c>
      <c r="I18" s="32">
        <f t="shared" si="0"/>
        <v>160</v>
      </c>
      <c r="J18" s="9"/>
      <c r="K18" s="9"/>
      <c r="L18" s="9"/>
      <c r="M18" s="9"/>
      <c r="N18" s="9"/>
      <c r="O18" s="9"/>
    </row>
    <row r="19" spans="1:15" ht="15.75" x14ac:dyDescent="0.25">
      <c r="A19" s="61">
        <v>15</v>
      </c>
      <c r="B19" s="180" t="s">
        <v>43</v>
      </c>
      <c r="C19" s="2" t="s">
        <v>51</v>
      </c>
      <c r="D19" s="152">
        <v>25</v>
      </c>
      <c r="E19" s="107">
        <v>10</v>
      </c>
      <c r="F19" s="107">
        <v>30</v>
      </c>
      <c r="G19" s="107">
        <v>15</v>
      </c>
      <c r="H19" s="108">
        <v>35</v>
      </c>
      <c r="I19" s="32">
        <f t="shared" si="0"/>
        <v>115</v>
      </c>
      <c r="J19" s="9"/>
      <c r="K19" s="9"/>
      <c r="L19" s="9"/>
      <c r="M19" s="9"/>
      <c r="N19" s="9"/>
      <c r="O19" s="9"/>
    </row>
    <row r="20" spans="1:15" ht="16.5" thickBot="1" x14ac:dyDescent="0.3">
      <c r="A20" s="62">
        <v>16</v>
      </c>
      <c r="B20" s="183" t="s">
        <v>86</v>
      </c>
      <c r="C20" s="5" t="s">
        <v>56</v>
      </c>
      <c r="D20" s="168">
        <v>10</v>
      </c>
      <c r="E20" s="140">
        <v>25</v>
      </c>
      <c r="F20" s="140">
        <v>15</v>
      </c>
      <c r="G20" s="140">
        <v>10</v>
      </c>
      <c r="H20" s="141">
        <v>30</v>
      </c>
      <c r="I20" s="34">
        <f t="shared" si="0"/>
        <v>90</v>
      </c>
      <c r="J20" s="9"/>
      <c r="K20" s="9"/>
      <c r="L20" s="9"/>
      <c r="M20" s="9"/>
      <c r="N20" s="9"/>
      <c r="O20" s="9"/>
    </row>
    <row r="21" spans="1:15" ht="15.75" x14ac:dyDescent="0.25">
      <c r="A21" s="149"/>
      <c r="B21" s="79"/>
      <c r="C21" s="79"/>
      <c r="D21" s="77"/>
      <c r="E21" s="77"/>
      <c r="F21" s="77"/>
      <c r="G21" s="77"/>
      <c r="H21" s="77"/>
      <c r="I21" s="77"/>
      <c r="J21" s="9"/>
      <c r="K21" s="9"/>
      <c r="L21" s="9"/>
      <c r="M21" s="9"/>
      <c r="N21" s="9"/>
      <c r="O21" s="9"/>
    </row>
    <row r="22" spans="1:15" x14ac:dyDescent="0.25">
      <c r="A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15.75" thickBot="1" x14ac:dyDescent="0.3">
      <c r="O23" s="14"/>
    </row>
    <row r="24" spans="1:15" ht="21" thickBot="1" x14ac:dyDescent="0.35">
      <c r="A24" s="226" t="s">
        <v>18</v>
      </c>
      <c r="B24" s="227"/>
      <c r="C24" s="227"/>
      <c r="D24" s="227"/>
      <c r="E24" s="228"/>
      <c r="F24" s="9"/>
      <c r="G24" s="9"/>
      <c r="H24" s="9"/>
      <c r="I24" s="9"/>
      <c r="J24" s="9"/>
      <c r="K24" s="9"/>
      <c r="L24" s="9"/>
      <c r="M24" s="9"/>
      <c r="N24" s="9"/>
      <c r="O24" s="15"/>
    </row>
    <row r="25" spans="1:15" x14ac:dyDescent="0.25">
      <c r="A25" s="221" t="s">
        <v>0</v>
      </c>
      <c r="B25" s="221" t="s">
        <v>11</v>
      </c>
      <c r="C25" s="221" t="s">
        <v>2</v>
      </c>
      <c r="D25" s="223" t="s">
        <v>12</v>
      </c>
      <c r="E25" s="223" t="s">
        <v>13</v>
      </c>
      <c r="F25" s="223" t="s">
        <v>14</v>
      </c>
      <c r="G25" s="223" t="s">
        <v>15</v>
      </c>
      <c r="H25" s="223" t="s">
        <v>16</v>
      </c>
      <c r="I25" s="223" t="s">
        <v>19</v>
      </c>
      <c r="J25" s="223" t="s">
        <v>20</v>
      </c>
      <c r="K25" s="223" t="s">
        <v>21</v>
      </c>
      <c r="L25" s="223" t="s">
        <v>22</v>
      </c>
      <c r="M25" s="223" t="s">
        <v>23</v>
      </c>
      <c r="N25" s="221" t="s">
        <v>17</v>
      </c>
      <c r="O25" s="221" t="s">
        <v>24</v>
      </c>
    </row>
    <row r="26" spans="1:15" ht="15.75" thickBot="1" x14ac:dyDescent="0.3">
      <c r="A26" s="234"/>
      <c r="B26" s="222"/>
      <c r="C26" s="222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2"/>
      <c r="O26" s="222"/>
    </row>
    <row r="27" spans="1:15" ht="21" x14ac:dyDescent="0.25">
      <c r="A27" s="275">
        <v>1</v>
      </c>
      <c r="B27" s="311" t="s">
        <v>73</v>
      </c>
      <c r="C27" s="304" t="s">
        <v>67</v>
      </c>
      <c r="D27" s="278">
        <v>60</v>
      </c>
      <c r="E27" s="279">
        <v>60</v>
      </c>
      <c r="F27" s="278">
        <v>60</v>
      </c>
      <c r="G27" s="279">
        <v>55</v>
      </c>
      <c r="H27" s="278">
        <v>60</v>
      </c>
      <c r="I27" s="278">
        <v>60</v>
      </c>
      <c r="J27" s="305">
        <v>40</v>
      </c>
      <c r="K27" s="278">
        <v>55</v>
      </c>
      <c r="L27" s="305">
        <v>60</v>
      </c>
      <c r="M27" s="306">
        <v>60</v>
      </c>
      <c r="N27" s="275">
        <f t="shared" ref="N27:N36" si="1">SUM(D27:M27)</f>
        <v>570</v>
      </c>
      <c r="O27" s="345">
        <v>1</v>
      </c>
    </row>
    <row r="28" spans="1:15" ht="18.75" x14ac:dyDescent="0.25">
      <c r="A28" s="261">
        <v>2</v>
      </c>
      <c r="B28" s="312" t="s">
        <v>65</v>
      </c>
      <c r="C28" s="301" t="s">
        <v>51</v>
      </c>
      <c r="D28" s="267">
        <v>45</v>
      </c>
      <c r="E28" s="283">
        <v>60</v>
      </c>
      <c r="F28" s="267">
        <v>60</v>
      </c>
      <c r="G28" s="283">
        <v>60</v>
      </c>
      <c r="H28" s="267">
        <v>60</v>
      </c>
      <c r="I28" s="267">
        <v>55</v>
      </c>
      <c r="J28" s="264">
        <v>55</v>
      </c>
      <c r="K28" s="267">
        <v>55</v>
      </c>
      <c r="L28" s="264">
        <v>55</v>
      </c>
      <c r="M28" s="302">
        <v>60</v>
      </c>
      <c r="N28" s="261">
        <f t="shared" si="1"/>
        <v>565</v>
      </c>
      <c r="O28" s="284">
        <v>2</v>
      </c>
    </row>
    <row r="29" spans="1:15" ht="15.75" x14ac:dyDescent="0.25">
      <c r="A29" s="285">
        <v>3</v>
      </c>
      <c r="B29" s="313" t="s">
        <v>72</v>
      </c>
      <c r="C29" s="308" t="s">
        <v>67</v>
      </c>
      <c r="D29" s="288">
        <v>55</v>
      </c>
      <c r="E29" s="289">
        <v>35</v>
      </c>
      <c r="F29" s="288">
        <v>60</v>
      </c>
      <c r="G29" s="289">
        <v>35</v>
      </c>
      <c r="H29" s="288">
        <v>60</v>
      </c>
      <c r="I29" s="288">
        <v>60</v>
      </c>
      <c r="J29" s="309">
        <v>60</v>
      </c>
      <c r="K29" s="288">
        <v>60</v>
      </c>
      <c r="L29" s="309">
        <v>50</v>
      </c>
      <c r="M29" s="310">
        <v>60</v>
      </c>
      <c r="N29" s="285">
        <f t="shared" si="1"/>
        <v>535</v>
      </c>
      <c r="O29" s="346">
        <v>3</v>
      </c>
    </row>
    <row r="30" spans="1:15" ht="15.75" x14ac:dyDescent="0.25">
      <c r="A30" s="30">
        <v>4</v>
      </c>
      <c r="B30" s="314" t="s">
        <v>88</v>
      </c>
      <c r="C30" s="150" t="s">
        <v>51</v>
      </c>
      <c r="D30" s="66">
        <v>50</v>
      </c>
      <c r="E30" s="67">
        <v>40</v>
      </c>
      <c r="F30" s="66">
        <v>55</v>
      </c>
      <c r="G30" s="67">
        <v>50</v>
      </c>
      <c r="H30" s="66">
        <v>55</v>
      </c>
      <c r="I30" s="4">
        <v>60</v>
      </c>
      <c r="J30" s="205">
        <v>60</v>
      </c>
      <c r="K30" s="4">
        <v>60</v>
      </c>
      <c r="L30" s="205">
        <v>50</v>
      </c>
      <c r="M30" s="86">
        <v>55</v>
      </c>
      <c r="N30" s="30">
        <f t="shared" si="1"/>
        <v>535</v>
      </c>
      <c r="O30" s="88"/>
    </row>
    <row r="31" spans="1:15" ht="16.5" thickBot="1" x14ac:dyDescent="0.3">
      <c r="A31" s="31">
        <v>5</v>
      </c>
      <c r="B31" s="315" t="s">
        <v>77</v>
      </c>
      <c r="C31" s="159" t="s">
        <v>53</v>
      </c>
      <c r="D31" s="100">
        <v>55</v>
      </c>
      <c r="E31" s="99">
        <v>50</v>
      </c>
      <c r="F31" s="100">
        <v>55</v>
      </c>
      <c r="G31" s="99">
        <v>50</v>
      </c>
      <c r="H31" s="100">
        <v>60</v>
      </c>
      <c r="I31" s="99">
        <v>55</v>
      </c>
      <c r="J31" s="100">
        <v>55</v>
      </c>
      <c r="K31" s="99">
        <v>55</v>
      </c>
      <c r="L31" s="100">
        <v>45</v>
      </c>
      <c r="M31" s="207">
        <v>55</v>
      </c>
      <c r="N31" s="208">
        <f t="shared" si="1"/>
        <v>535</v>
      </c>
      <c r="O31" s="153"/>
    </row>
    <row r="32" spans="1:15" ht="15.75" x14ac:dyDescent="0.25">
      <c r="A32" s="35">
        <v>6</v>
      </c>
      <c r="B32" s="316" t="s">
        <v>95</v>
      </c>
      <c r="C32" s="129" t="s">
        <v>53</v>
      </c>
      <c r="D32" s="67">
        <v>50</v>
      </c>
      <c r="E32" s="66">
        <v>60</v>
      </c>
      <c r="F32" s="67">
        <v>50</v>
      </c>
      <c r="G32" s="66">
        <v>50</v>
      </c>
      <c r="H32" s="67">
        <v>55</v>
      </c>
      <c r="I32" s="17">
        <v>45</v>
      </c>
      <c r="J32" s="18">
        <v>55</v>
      </c>
      <c r="K32" s="17">
        <v>45</v>
      </c>
      <c r="L32" s="18">
        <v>60</v>
      </c>
      <c r="M32" s="158">
        <v>50</v>
      </c>
      <c r="N32" s="35">
        <f t="shared" si="1"/>
        <v>520</v>
      </c>
      <c r="O32" s="90"/>
    </row>
    <row r="33" spans="1:15" ht="15.75" x14ac:dyDescent="0.25">
      <c r="A33" s="30">
        <v>7</v>
      </c>
      <c r="B33" s="72" t="s">
        <v>75</v>
      </c>
      <c r="C33" s="81" t="s">
        <v>71</v>
      </c>
      <c r="D33" s="22">
        <v>40</v>
      </c>
      <c r="E33" s="21">
        <v>40</v>
      </c>
      <c r="F33" s="22">
        <v>55</v>
      </c>
      <c r="G33" s="21">
        <v>45</v>
      </c>
      <c r="H33" s="22">
        <v>55</v>
      </c>
      <c r="I33" s="21">
        <v>55</v>
      </c>
      <c r="J33" s="22">
        <v>55</v>
      </c>
      <c r="K33" s="21">
        <v>50</v>
      </c>
      <c r="L33" s="22">
        <v>60</v>
      </c>
      <c r="M33" s="23">
        <v>40</v>
      </c>
      <c r="N33" s="29">
        <f t="shared" si="1"/>
        <v>495</v>
      </c>
      <c r="O33" s="88"/>
    </row>
    <row r="34" spans="1:15" ht="15.75" x14ac:dyDescent="0.25">
      <c r="A34" s="30">
        <v>8</v>
      </c>
      <c r="B34" s="317" t="s">
        <v>69</v>
      </c>
      <c r="C34" s="98" t="s">
        <v>51</v>
      </c>
      <c r="D34" s="76">
        <v>60</v>
      </c>
      <c r="E34" s="77">
        <v>55</v>
      </c>
      <c r="F34" s="76">
        <v>40</v>
      </c>
      <c r="G34" s="77">
        <v>55</v>
      </c>
      <c r="H34" s="76">
        <v>35</v>
      </c>
      <c r="I34" s="69">
        <v>35</v>
      </c>
      <c r="J34" s="70">
        <v>50</v>
      </c>
      <c r="K34" s="69">
        <v>55</v>
      </c>
      <c r="L34" s="70">
        <v>40</v>
      </c>
      <c r="M34" s="206">
        <v>45</v>
      </c>
      <c r="N34" s="203">
        <f t="shared" si="1"/>
        <v>470</v>
      </c>
      <c r="O34" s="101"/>
    </row>
    <row r="35" spans="1:15" ht="15.75" x14ac:dyDescent="0.25">
      <c r="A35" s="30">
        <v>9</v>
      </c>
      <c r="B35" s="318" t="s">
        <v>94</v>
      </c>
      <c r="C35" s="130" t="s">
        <v>91</v>
      </c>
      <c r="D35" s="70">
        <v>50</v>
      </c>
      <c r="E35" s="69">
        <v>25</v>
      </c>
      <c r="F35" s="70">
        <v>55</v>
      </c>
      <c r="G35" s="69">
        <v>50</v>
      </c>
      <c r="H35" s="70">
        <v>50</v>
      </c>
      <c r="I35" s="155">
        <v>30</v>
      </c>
      <c r="J35" s="156">
        <v>55</v>
      </c>
      <c r="K35" s="155">
        <v>40</v>
      </c>
      <c r="L35" s="156">
        <v>35</v>
      </c>
      <c r="M35" s="157">
        <v>45</v>
      </c>
      <c r="N35" s="154">
        <f t="shared" si="1"/>
        <v>435</v>
      </c>
      <c r="O35" s="101"/>
    </row>
    <row r="36" spans="1:15" ht="16.5" thickBot="1" x14ac:dyDescent="0.3">
      <c r="A36" s="31">
        <v>10</v>
      </c>
      <c r="B36" s="319" t="s">
        <v>76</v>
      </c>
      <c r="C36" s="102" t="s">
        <v>51</v>
      </c>
      <c r="D36" s="24">
        <v>55</v>
      </c>
      <c r="E36" s="25">
        <v>40</v>
      </c>
      <c r="F36" s="24">
        <v>40</v>
      </c>
      <c r="G36" s="25">
        <v>35</v>
      </c>
      <c r="H36" s="24">
        <v>55</v>
      </c>
      <c r="I36" s="24">
        <v>50</v>
      </c>
      <c r="J36" s="25">
        <v>40</v>
      </c>
      <c r="K36" s="24">
        <v>40</v>
      </c>
      <c r="L36" s="25">
        <v>35</v>
      </c>
      <c r="M36" s="92">
        <v>40</v>
      </c>
      <c r="N36" s="31">
        <f t="shared" si="1"/>
        <v>430</v>
      </c>
      <c r="O36" s="89"/>
    </row>
  </sheetData>
  <sortState ref="B27:N36">
    <sortCondition descending="1" ref="N27:N36"/>
    <sortCondition descending="1" ref="M27:M36"/>
    <sortCondition descending="1" ref="L27:L36"/>
  </sortState>
  <mergeCells count="18">
    <mergeCell ref="E1:K1"/>
    <mergeCell ref="B25:B26"/>
    <mergeCell ref="A25:A26"/>
    <mergeCell ref="A24:E24"/>
    <mergeCell ref="E25:E26"/>
    <mergeCell ref="D25:D26"/>
    <mergeCell ref="C25:C26"/>
    <mergeCell ref="A3:E3"/>
    <mergeCell ref="O25:O26"/>
    <mergeCell ref="N25:N26"/>
    <mergeCell ref="M25:M26"/>
    <mergeCell ref="L25:L26"/>
    <mergeCell ref="K25:K26"/>
    <mergeCell ref="J25:J26"/>
    <mergeCell ref="I25:I26"/>
    <mergeCell ref="H25:H26"/>
    <mergeCell ref="G25:G26"/>
    <mergeCell ref="F25:F26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opLeftCell="A22" zoomScale="90" zoomScaleNormal="90" workbookViewId="0">
      <selection activeCell="M14" sqref="M14"/>
    </sheetView>
  </sheetViews>
  <sheetFormatPr defaultRowHeight="15" x14ac:dyDescent="0.25"/>
  <cols>
    <col min="1" max="1" width="3.7109375" customWidth="1"/>
    <col min="2" max="2" width="22.7109375" customWidth="1"/>
    <col min="3" max="3" width="29.7109375" customWidth="1"/>
    <col min="4" max="13" width="7.5703125" customWidth="1"/>
    <col min="14" max="15" width="7.28515625" customWidth="1"/>
  </cols>
  <sheetData>
    <row r="1" spans="1:15" ht="16.5" customHeight="1" x14ac:dyDescent="0.35">
      <c r="D1" s="9"/>
      <c r="E1" s="233" t="s">
        <v>25</v>
      </c>
      <c r="F1" s="233"/>
      <c r="G1" s="233"/>
      <c r="H1" s="233"/>
      <c r="I1" s="233"/>
      <c r="J1" s="233"/>
      <c r="K1" s="233"/>
      <c r="L1" s="10"/>
      <c r="M1" s="10"/>
      <c r="N1" s="10"/>
      <c r="O1" s="10"/>
    </row>
    <row r="2" spans="1:15" ht="16.5" customHeight="1" thickBot="1" x14ac:dyDescent="0.3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6.5" customHeight="1" thickBot="1" x14ac:dyDescent="0.3">
      <c r="A3" s="229" t="s">
        <v>10</v>
      </c>
      <c r="B3" s="230"/>
      <c r="C3" s="230"/>
      <c r="D3" s="230"/>
      <c r="E3" s="231"/>
      <c r="F3" s="11"/>
      <c r="G3" s="12"/>
      <c r="H3" s="12"/>
      <c r="I3" s="12"/>
      <c r="J3" s="9"/>
      <c r="K3" s="9"/>
      <c r="L3" s="9"/>
      <c r="M3" s="9"/>
      <c r="N3" s="9"/>
      <c r="O3" s="9"/>
    </row>
    <row r="4" spans="1:15" ht="16.5" customHeight="1" thickBot="1" x14ac:dyDescent="0.3">
      <c r="A4" s="13" t="s">
        <v>0</v>
      </c>
      <c r="B4" s="146" t="s">
        <v>11</v>
      </c>
      <c r="C4" s="146" t="s">
        <v>2</v>
      </c>
      <c r="D4" s="37" t="s">
        <v>12</v>
      </c>
      <c r="E4" s="37" t="s">
        <v>13</v>
      </c>
      <c r="F4" s="37" t="s">
        <v>14</v>
      </c>
      <c r="G4" s="37" t="s">
        <v>15</v>
      </c>
      <c r="H4" s="37" t="s">
        <v>16</v>
      </c>
      <c r="I4" s="39" t="s">
        <v>17</v>
      </c>
      <c r="J4" s="9"/>
      <c r="K4" s="9"/>
      <c r="L4" s="9"/>
      <c r="M4" s="9"/>
      <c r="N4" s="9"/>
      <c r="O4" s="9"/>
    </row>
    <row r="5" spans="1:15" ht="16.5" customHeight="1" x14ac:dyDescent="0.25">
      <c r="A5" s="291">
        <v>1</v>
      </c>
      <c r="B5" s="320" t="s">
        <v>96</v>
      </c>
      <c r="C5" s="256" t="s">
        <v>97</v>
      </c>
      <c r="D5" s="257">
        <v>50</v>
      </c>
      <c r="E5" s="258">
        <v>55</v>
      </c>
      <c r="F5" s="258">
        <v>50</v>
      </c>
      <c r="G5" s="258">
        <v>60</v>
      </c>
      <c r="H5" s="259">
        <v>50</v>
      </c>
      <c r="I5" s="416">
        <f t="shared" ref="I5:I26" si="0">SUM(D5:H5)</f>
        <v>265</v>
      </c>
      <c r="J5" s="9"/>
      <c r="K5" s="9"/>
      <c r="L5" s="9"/>
      <c r="M5" s="9"/>
      <c r="N5" s="9"/>
      <c r="O5" s="9"/>
    </row>
    <row r="6" spans="1:15" ht="16.5" customHeight="1" x14ac:dyDescent="0.25">
      <c r="A6" s="294">
        <v>2</v>
      </c>
      <c r="B6" s="321" t="s">
        <v>89</v>
      </c>
      <c r="C6" s="263" t="s">
        <v>67</v>
      </c>
      <c r="D6" s="264">
        <v>50</v>
      </c>
      <c r="E6" s="265">
        <v>40</v>
      </c>
      <c r="F6" s="265">
        <v>60</v>
      </c>
      <c r="G6" s="265">
        <v>55</v>
      </c>
      <c r="H6" s="266">
        <v>50</v>
      </c>
      <c r="I6" s="351">
        <f t="shared" si="0"/>
        <v>255</v>
      </c>
      <c r="J6" s="9"/>
      <c r="K6" s="9"/>
      <c r="L6" s="9"/>
      <c r="M6" s="9"/>
      <c r="N6" s="9"/>
      <c r="O6" s="9"/>
    </row>
    <row r="7" spans="1:15" ht="16.5" customHeight="1" x14ac:dyDescent="0.25">
      <c r="A7" s="294">
        <v>3</v>
      </c>
      <c r="B7" s="273" t="s">
        <v>58</v>
      </c>
      <c r="C7" s="263" t="s">
        <v>51</v>
      </c>
      <c r="D7" s="264">
        <v>50</v>
      </c>
      <c r="E7" s="265">
        <v>35</v>
      </c>
      <c r="F7" s="265">
        <v>45</v>
      </c>
      <c r="G7" s="265">
        <v>55</v>
      </c>
      <c r="H7" s="266">
        <v>60</v>
      </c>
      <c r="I7" s="351">
        <f t="shared" si="0"/>
        <v>245</v>
      </c>
      <c r="J7" s="9"/>
      <c r="K7" s="9"/>
      <c r="L7" s="9"/>
      <c r="M7" s="9"/>
      <c r="N7" s="9"/>
      <c r="O7" s="9"/>
    </row>
    <row r="8" spans="1:15" ht="16.5" customHeight="1" x14ac:dyDescent="0.25">
      <c r="A8" s="294">
        <v>4</v>
      </c>
      <c r="B8" s="322" t="s">
        <v>59</v>
      </c>
      <c r="C8" s="323" t="s">
        <v>71</v>
      </c>
      <c r="D8" s="264">
        <v>55</v>
      </c>
      <c r="E8" s="265">
        <v>25</v>
      </c>
      <c r="F8" s="265">
        <v>50</v>
      </c>
      <c r="G8" s="265">
        <v>50</v>
      </c>
      <c r="H8" s="266">
        <v>55</v>
      </c>
      <c r="I8" s="351">
        <f t="shared" si="0"/>
        <v>235</v>
      </c>
      <c r="J8" s="9"/>
      <c r="K8" s="9"/>
      <c r="L8" s="9"/>
      <c r="M8" s="9"/>
      <c r="N8" s="9"/>
      <c r="O8" s="9"/>
    </row>
    <row r="9" spans="1:15" ht="16.5" customHeight="1" x14ac:dyDescent="0.25">
      <c r="A9" s="294">
        <v>5</v>
      </c>
      <c r="B9" s="273" t="s">
        <v>64</v>
      </c>
      <c r="C9" s="263" t="s">
        <v>51</v>
      </c>
      <c r="D9" s="264">
        <v>55</v>
      </c>
      <c r="E9" s="265">
        <v>35</v>
      </c>
      <c r="F9" s="265">
        <v>55</v>
      </c>
      <c r="G9" s="265">
        <v>30</v>
      </c>
      <c r="H9" s="266">
        <v>55</v>
      </c>
      <c r="I9" s="351">
        <f t="shared" si="0"/>
        <v>230</v>
      </c>
      <c r="J9" s="9"/>
      <c r="K9" s="9"/>
      <c r="L9" s="9"/>
      <c r="M9" s="9"/>
      <c r="N9" s="9"/>
      <c r="O9" s="9"/>
    </row>
    <row r="10" spans="1:15" ht="16.5" customHeight="1" x14ac:dyDescent="0.25">
      <c r="A10" s="360">
        <v>6</v>
      </c>
      <c r="B10" s="367" t="s">
        <v>57</v>
      </c>
      <c r="C10" s="368" t="s">
        <v>51</v>
      </c>
      <c r="D10" s="363">
        <v>50</v>
      </c>
      <c r="E10" s="364">
        <v>50</v>
      </c>
      <c r="F10" s="364">
        <v>15</v>
      </c>
      <c r="G10" s="364">
        <v>40</v>
      </c>
      <c r="H10" s="365">
        <v>55</v>
      </c>
      <c r="I10" s="419">
        <f t="shared" si="0"/>
        <v>210</v>
      </c>
      <c r="J10" s="9"/>
      <c r="K10" s="9"/>
      <c r="L10" s="9"/>
      <c r="M10" s="9"/>
      <c r="N10" s="9"/>
      <c r="O10" s="9"/>
    </row>
    <row r="11" spans="1:15" ht="16.5" customHeight="1" x14ac:dyDescent="0.25">
      <c r="A11" s="294">
        <v>7</v>
      </c>
      <c r="B11" s="273" t="s">
        <v>60</v>
      </c>
      <c r="C11" s="263" t="s">
        <v>51</v>
      </c>
      <c r="D11" s="264">
        <v>40</v>
      </c>
      <c r="E11" s="265">
        <v>20</v>
      </c>
      <c r="F11" s="265">
        <v>45</v>
      </c>
      <c r="G11" s="265">
        <v>50</v>
      </c>
      <c r="H11" s="266">
        <v>45</v>
      </c>
      <c r="I11" s="351">
        <f t="shared" si="0"/>
        <v>200</v>
      </c>
      <c r="J11" s="9"/>
      <c r="K11" s="9"/>
      <c r="L11" s="9"/>
      <c r="M11" s="9"/>
      <c r="N11" s="9"/>
      <c r="O11" s="9"/>
    </row>
    <row r="12" spans="1:15" ht="16.5" customHeight="1" x14ac:dyDescent="0.25">
      <c r="A12" s="294">
        <v>8</v>
      </c>
      <c r="B12" s="273" t="s">
        <v>61</v>
      </c>
      <c r="C12" s="263" t="s">
        <v>51</v>
      </c>
      <c r="D12" s="264">
        <v>30</v>
      </c>
      <c r="E12" s="265">
        <v>40</v>
      </c>
      <c r="F12" s="265">
        <v>50</v>
      </c>
      <c r="G12" s="265">
        <v>40</v>
      </c>
      <c r="H12" s="266">
        <v>40</v>
      </c>
      <c r="I12" s="351">
        <f t="shared" si="0"/>
        <v>200</v>
      </c>
      <c r="J12" s="9"/>
      <c r="K12" s="9"/>
      <c r="L12" s="9"/>
      <c r="M12" s="9"/>
      <c r="N12" s="9"/>
      <c r="O12" s="9"/>
    </row>
    <row r="13" spans="1:15" ht="16.5" customHeight="1" x14ac:dyDescent="0.25">
      <c r="A13" s="294">
        <v>9</v>
      </c>
      <c r="B13" s="269" t="s">
        <v>68</v>
      </c>
      <c r="C13" s="263" t="s">
        <v>51</v>
      </c>
      <c r="D13" s="264">
        <v>20</v>
      </c>
      <c r="E13" s="265">
        <v>30</v>
      </c>
      <c r="F13" s="265">
        <v>45</v>
      </c>
      <c r="G13" s="265">
        <v>40</v>
      </c>
      <c r="H13" s="266">
        <v>50</v>
      </c>
      <c r="I13" s="351">
        <f t="shared" si="0"/>
        <v>185</v>
      </c>
      <c r="J13" s="9"/>
      <c r="K13" s="9"/>
      <c r="L13" s="9"/>
      <c r="M13" s="9"/>
      <c r="N13" s="9"/>
      <c r="O13" s="9"/>
    </row>
    <row r="14" spans="1:15" ht="16.5" customHeight="1" x14ac:dyDescent="0.25">
      <c r="A14" s="294">
        <v>10</v>
      </c>
      <c r="B14" s="273" t="s">
        <v>62</v>
      </c>
      <c r="C14" s="269" t="s">
        <v>53</v>
      </c>
      <c r="D14" s="264">
        <v>35</v>
      </c>
      <c r="E14" s="265">
        <v>45</v>
      </c>
      <c r="F14" s="265">
        <v>15</v>
      </c>
      <c r="G14" s="265">
        <v>35</v>
      </c>
      <c r="H14" s="266">
        <v>45</v>
      </c>
      <c r="I14" s="351">
        <f t="shared" si="0"/>
        <v>175</v>
      </c>
      <c r="J14" s="9"/>
      <c r="K14" s="9"/>
      <c r="L14" s="9"/>
      <c r="M14" s="9"/>
      <c r="N14" s="9"/>
      <c r="O14" s="9"/>
    </row>
    <row r="15" spans="1:15" ht="16.5" customHeight="1" x14ac:dyDescent="0.25">
      <c r="A15" s="136">
        <v>11</v>
      </c>
      <c r="B15" s="382" t="s">
        <v>84</v>
      </c>
      <c r="C15" s="129" t="s">
        <v>53</v>
      </c>
      <c r="D15" s="370">
        <v>40</v>
      </c>
      <c r="E15" s="113">
        <v>35</v>
      </c>
      <c r="F15" s="113">
        <v>40</v>
      </c>
      <c r="G15" s="113">
        <v>20</v>
      </c>
      <c r="H15" s="216">
        <v>40</v>
      </c>
      <c r="I15" s="114">
        <f t="shared" si="0"/>
        <v>175</v>
      </c>
      <c r="J15" s="9"/>
      <c r="K15" s="9"/>
      <c r="L15" s="9"/>
      <c r="M15" s="9"/>
      <c r="N15" s="9"/>
      <c r="O15" s="9"/>
    </row>
    <row r="16" spans="1:15" ht="16.5" customHeight="1" x14ac:dyDescent="0.25">
      <c r="A16" s="61">
        <v>12</v>
      </c>
      <c r="B16" s="176" t="s">
        <v>55</v>
      </c>
      <c r="C16" s="2" t="s">
        <v>56</v>
      </c>
      <c r="D16" s="152">
        <v>40</v>
      </c>
      <c r="E16" s="107">
        <v>20</v>
      </c>
      <c r="F16" s="107">
        <v>35</v>
      </c>
      <c r="G16" s="107">
        <v>45</v>
      </c>
      <c r="H16" s="108">
        <v>35</v>
      </c>
      <c r="I16" s="32">
        <f t="shared" si="0"/>
        <v>175</v>
      </c>
      <c r="J16" s="9"/>
      <c r="K16" s="9"/>
      <c r="L16" s="9"/>
      <c r="M16" s="9"/>
      <c r="N16" s="9"/>
      <c r="O16" s="9"/>
    </row>
    <row r="17" spans="1:15" ht="16.5" customHeight="1" x14ac:dyDescent="0.25">
      <c r="A17" s="61">
        <v>13</v>
      </c>
      <c r="B17" s="162" t="s">
        <v>80</v>
      </c>
      <c r="C17" s="2" t="s">
        <v>81</v>
      </c>
      <c r="D17" s="152">
        <v>35</v>
      </c>
      <c r="E17" s="107">
        <v>25</v>
      </c>
      <c r="F17" s="107">
        <v>50</v>
      </c>
      <c r="G17" s="107">
        <v>30</v>
      </c>
      <c r="H17" s="108">
        <v>30</v>
      </c>
      <c r="I17" s="32">
        <f t="shared" si="0"/>
        <v>170</v>
      </c>
      <c r="J17" s="9"/>
      <c r="K17" s="9"/>
      <c r="L17" s="9"/>
      <c r="M17" s="9"/>
      <c r="N17" s="9"/>
      <c r="O17" s="9"/>
    </row>
    <row r="18" spans="1:15" ht="16.5" customHeight="1" x14ac:dyDescent="0.25">
      <c r="A18" s="61">
        <v>14</v>
      </c>
      <c r="B18" s="170" t="s">
        <v>74</v>
      </c>
      <c r="C18" s="2" t="s">
        <v>51</v>
      </c>
      <c r="D18" s="152">
        <v>10</v>
      </c>
      <c r="E18" s="107">
        <v>30</v>
      </c>
      <c r="F18" s="107">
        <v>40</v>
      </c>
      <c r="G18" s="107">
        <v>55</v>
      </c>
      <c r="H18" s="108">
        <v>15</v>
      </c>
      <c r="I18" s="32">
        <f t="shared" si="0"/>
        <v>150</v>
      </c>
      <c r="J18" s="9"/>
      <c r="K18" s="9"/>
      <c r="L18" s="9"/>
      <c r="M18" s="9"/>
      <c r="N18" s="9"/>
      <c r="O18" s="9"/>
    </row>
    <row r="19" spans="1:15" ht="16.5" customHeight="1" x14ac:dyDescent="0.25">
      <c r="A19" s="136">
        <v>15</v>
      </c>
      <c r="B19" s="371" t="s">
        <v>54</v>
      </c>
      <c r="C19" s="65" t="s">
        <v>51</v>
      </c>
      <c r="D19" s="370">
        <v>20</v>
      </c>
      <c r="E19" s="113">
        <v>30</v>
      </c>
      <c r="F19" s="113">
        <v>35</v>
      </c>
      <c r="G19" s="113">
        <v>40</v>
      </c>
      <c r="H19" s="216">
        <v>10</v>
      </c>
      <c r="I19" s="114">
        <f t="shared" si="0"/>
        <v>135</v>
      </c>
      <c r="J19" s="9"/>
      <c r="K19" s="9"/>
      <c r="L19" s="9"/>
      <c r="M19" s="9"/>
      <c r="N19" s="9"/>
      <c r="O19" s="9"/>
    </row>
    <row r="20" spans="1:15" ht="16.5" customHeight="1" x14ac:dyDescent="0.25">
      <c r="A20" s="61">
        <v>16</v>
      </c>
      <c r="B20" s="173" t="s">
        <v>85</v>
      </c>
      <c r="C20" s="2" t="s">
        <v>56</v>
      </c>
      <c r="D20" s="152">
        <v>15</v>
      </c>
      <c r="E20" s="107">
        <v>30</v>
      </c>
      <c r="F20" s="107">
        <v>40</v>
      </c>
      <c r="G20" s="107">
        <v>10</v>
      </c>
      <c r="H20" s="108">
        <v>30</v>
      </c>
      <c r="I20" s="32">
        <f t="shared" si="0"/>
        <v>125</v>
      </c>
      <c r="J20" s="9"/>
      <c r="K20" s="9"/>
      <c r="L20" s="9"/>
      <c r="M20" s="9"/>
      <c r="N20" s="9"/>
      <c r="O20" s="9"/>
    </row>
    <row r="21" spans="1:15" ht="16.5" customHeight="1" x14ac:dyDescent="0.25">
      <c r="A21" s="61">
        <v>17</v>
      </c>
      <c r="B21" s="165" t="s">
        <v>92</v>
      </c>
      <c r="C21" s="2" t="s">
        <v>91</v>
      </c>
      <c r="D21" s="152">
        <v>35</v>
      </c>
      <c r="E21" s="107">
        <v>10</v>
      </c>
      <c r="F21" s="107">
        <v>35</v>
      </c>
      <c r="G21" s="107">
        <v>15</v>
      </c>
      <c r="H21" s="108">
        <v>25</v>
      </c>
      <c r="I21" s="32">
        <f t="shared" si="0"/>
        <v>120</v>
      </c>
      <c r="J21" s="9"/>
      <c r="K21" s="9"/>
      <c r="L21" s="9"/>
      <c r="M21" s="9"/>
      <c r="N21" s="9"/>
      <c r="O21" s="9"/>
    </row>
    <row r="22" spans="1:15" ht="16.5" customHeight="1" x14ac:dyDescent="0.25">
      <c r="A22" s="61">
        <v>18</v>
      </c>
      <c r="B22" s="372" t="s">
        <v>82</v>
      </c>
      <c r="C22" s="2" t="s">
        <v>81</v>
      </c>
      <c r="D22" s="152">
        <v>35</v>
      </c>
      <c r="E22" s="107">
        <v>35</v>
      </c>
      <c r="F22" s="107">
        <v>25</v>
      </c>
      <c r="G22" s="107">
        <v>20</v>
      </c>
      <c r="H22" s="108">
        <v>0</v>
      </c>
      <c r="I22" s="32">
        <f t="shared" si="0"/>
        <v>115</v>
      </c>
      <c r="J22" s="9"/>
      <c r="K22" s="9"/>
      <c r="L22" s="9"/>
      <c r="M22" s="9"/>
      <c r="N22" s="9"/>
      <c r="O22" s="9"/>
    </row>
    <row r="23" spans="1:15" ht="16.5" customHeight="1" x14ac:dyDescent="0.25">
      <c r="A23" s="136">
        <v>19</v>
      </c>
      <c r="B23" s="383" t="s">
        <v>83</v>
      </c>
      <c r="C23" s="65" t="s">
        <v>81</v>
      </c>
      <c r="D23" s="370">
        <v>15</v>
      </c>
      <c r="E23" s="113">
        <v>10</v>
      </c>
      <c r="F23" s="113">
        <v>30</v>
      </c>
      <c r="G23" s="113">
        <v>35</v>
      </c>
      <c r="H23" s="216">
        <v>20</v>
      </c>
      <c r="I23" s="114">
        <f t="shared" si="0"/>
        <v>110</v>
      </c>
      <c r="J23" s="9"/>
      <c r="K23" s="9"/>
      <c r="L23" s="9"/>
      <c r="M23" s="9"/>
      <c r="N23" s="9"/>
      <c r="O23" s="9"/>
    </row>
    <row r="24" spans="1:15" ht="16.5" customHeight="1" x14ac:dyDescent="0.25">
      <c r="A24" s="61">
        <v>20</v>
      </c>
      <c r="B24" s="174" t="s">
        <v>90</v>
      </c>
      <c r="C24" s="2" t="s">
        <v>91</v>
      </c>
      <c r="D24" s="152">
        <v>30</v>
      </c>
      <c r="E24" s="107">
        <v>5</v>
      </c>
      <c r="F24" s="107">
        <v>25</v>
      </c>
      <c r="G24" s="107">
        <v>25</v>
      </c>
      <c r="H24" s="108">
        <v>10</v>
      </c>
      <c r="I24" s="32">
        <f t="shared" si="0"/>
        <v>95</v>
      </c>
      <c r="J24" s="9"/>
      <c r="K24" s="9"/>
      <c r="L24" s="9"/>
      <c r="M24" s="9"/>
      <c r="N24" s="9"/>
      <c r="O24" s="9"/>
    </row>
    <row r="25" spans="1:15" ht="16.5" customHeight="1" x14ac:dyDescent="0.25">
      <c r="A25" s="61">
        <v>21</v>
      </c>
      <c r="B25" s="184" t="s">
        <v>66</v>
      </c>
      <c r="C25" s="2" t="s">
        <v>53</v>
      </c>
      <c r="D25" s="152">
        <v>15</v>
      </c>
      <c r="E25" s="107">
        <v>15</v>
      </c>
      <c r="F25" s="107">
        <v>0</v>
      </c>
      <c r="G25" s="107">
        <v>20</v>
      </c>
      <c r="H25" s="108">
        <v>25</v>
      </c>
      <c r="I25" s="32">
        <f t="shared" si="0"/>
        <v>75</v>
      </c>
      <c r="J25" s="9"/>
      <c r="K25" s="9"/>
      <c r="L25" s="9"/>
      <c r="M25" s="9"/>
      <c r="N25" s="9"/>
      <c r="O25" s="9"/>
    </row>
    <row r="26" spans="1:15" ht="16.5" customHeight="1" thickBot="1" x14ac:dyDescent="0.3">
      <c r="A26" s="62">
        <v>22</v>
      </c>
      <c r="B26" s="186" t="s">
        <v>63</v>
      </c>
      <c r="C26" s="5" t="s">
        <v>51</v>
      </c>
      <c r="D26" s="168">
        <v>5</v>
      </c>
      <c r="E26" s="140">
        <v>0</v>
      </c>
      <c r="F26" s="140">
        <v>0</v>
      </c>
      <c r="G26" s="140">
        <v>20</v>
      </c>
      <c r="H26" s="141">
        <v>20</v>
      </c>
      <c r="I26" s="34">
        <f t="shared" si="0"/>
        <v>45</v>
      </c>
      <c r="J26" s="9"/>
      <c r="K26" s="9"/>
      <c r="L26" s="9"/>
      <c r="M26" s="9"/>
      <c r="N26" s="9"/>
      <c r="O26" s="9"/>
    </row>
    <row r="27" spans="1:15" ht="16.5" customHeight="1" x14ac:dyDescent="0.25">
      <c r="A27" s="149"/>
      <c r="B27" s="79"/>
      <c r="C27" s="79"/>
      <c r="D27" s="77"/>
      <c r="E27" s="77"/>
      <c r="F27" s="77"/>
      <c r="G27" s="77"/>
      <c r="H27" s="77"/>
      <c r="I27" s="77"/>
      <c r="J27" s="9"/>
      <c r="K27" s="9"/>
      <c r="L27" s="9"/>
      <c r="M27" s="9"/>
      <c r="N27" s="9"/>
      <c r="O27" s="9"/>
    </row>
    <row r="28" spans="1:15" ht="16.5" customHeight="1" thickBot="1" x14ac:dyDescent="0.3">
      <c r="O28" s="14"/>
    </row>
    <row r="29" spans="1:15" ht="16.5" customHeight="1" thickBot="1" x14ac:dyDescent="0.35">
      <c r="A29" s="226" t="s">
        <v>18</v>
      </c>
      <c r="B29" s="227"/>
      <c r="C29" s="227"/>
      <c r="D29" s="227"/>
      <c r="E29" s="228"/>
      <c r="F29" s="9"/>
      <c r="G29" s="9"/>
      <c r="H29" s="9"/>
      <c r="I29" s="9"/>
      <c r="J29" s="9"/>
      <c r="K29" s="9"/>
      <c r="L29" s="9"/>
      <c r="M29" s="9"/>
      <c r="N29" s="9"/>
      <c r="O29" s="15"/>
    </row>
    <row r="30" spans="1:15" ht="16.5" customHeight="1" x14ac:dyDescent="0.25">
      <c r="A30" s="221" t="s">
        <v>0</v>
      </c>
      <c r="B30" s="221" t="s">
        <v>11</v>
      </c>
      <c r="C30" s="221" t="s">
        <v>2</v>
      </c>
      <c r="D30" s="223" t="s">
        <v>12</v>
      </c>
      <c r="E30" s="223" t="s">
        <v>13</v>
      </c>
      <c r="F30" s="223" t="s">
        <v>14</v>
      </c>
      <c r="G30" s="223" t="s">
        <v>15</v>
      </c>
      <c r="H30" s="223" t="s">
        <v>16</v>
      </c>
      <c r="I30" s="223" t="s">
        <v>19</v>
      </c>
      <c r="J30" s="223" t="s">
        <v>20</v>
      </c>
      <c r="K30" s="223" t="s">
        <v>21</v>
      </c>
      <c r="L30" s="223" t="s">
        <v>22</v>
      </c>
      <c r="M30" s="223" t="s">
        <v>23</v>
      </c>
      <c r="N30" s="221" t="s">
        <v>17</v>
      </c>
      <c r="O30" s="221" t="s">
        <v>24</v>
      </c>
    </row>
    <row r="31" spans="1:15" ht="16.5" customHeight="1" thickBot="1" x14ac:dyDescent="0.3">
      <c r="A31" s="222"/>
      <c r="B31" s="222"/>
      <c r="C31" s="222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2"/>
      <c r="O31" s="222"/>
    </row>
    <row r="32" spans="1:15" ht="16.5" customHeight="1" x14ac:dyDescent="0.25">
      <c r="A32" s="275">
        <v>1</v>
      </c>
      <c r="B32" s="325" t="s">
        <v>59</v>
      </c>
      <c r="C32" s="303" t="s">
        <v>71</v>
      </c>
      <c r="D32" s="279">
        <v>40</v>
      </c>
      <c r="E32" s="278">
        <v>50</v>
      </c>
      <c r="F32" s="279">
        <v>50</v>
      </c>
      <c r="G32" s="278">
        <v>55</v>
      </c>
      <c r="H32" s="279">
        <v>45</v>
      </c>
      <c r="I32" s="278">
        <v>45</v>
      </c>
      <c r="J32" s="279">
        <v>50</v>
      </c>
      <c r="K32" s="278">
        <v>60</v>
      </c>
      <c r="L32" s="279">
        <v>50</v>
      </c>
      <c r="M32" s="306">
        <v>55</v>
      </c>
      <c r="N32" s="275">
        <f t="shared" ref="N32:N41" si="1">SUM(D32:M32)</f>
        <v>500</v>
      </c>
      <c r="O32" s="345">
        <v>1</v>
      </c>
    </row>
    <row r="33" spans="1:15" ht="16.5" customHeight="1" x14ac:dyDescent="0.25">
      <c r="A33" s="261">
        <v>2</v>
      </c>
      <c r="B33" s="321" t="s">
        <v>89</v>
      </c>
      <c r="C33" s="263" t="s">
        <v>67</v>
      </c>
      <c r="D33" s="283">
        <v>50</v>
      </c>
      <c r="E33" s="267">
        <v>40</v>
      </c>
      <c r="F33" s="283">
        <v>55</v>
      </c>
      <c r="G33" s="267">
        <v>50</v>
      </c>
      <c r="H33" s="283">
        <v>55</v>
      </c>
      <c r="I33" s="267">
        <v>55</v>
      </c>
      <c r="J33" s="283">
        <v>35</v>
      </c>
      <c r="K33" s="267">
        <v>35</v>
      </c>
      <c r="L33" s="283">
        <v>50</v>
      </c>
      <c r="M33" s="302">
        <v>35</v>
      </c>
      <c r="N33" s="261">
        <f t="shared" si="1"/>
        <v>460</v>
      </c>
      <c r="O33" s="284">
        <v>2</v>
      </c>
    </row>
    <row r="34" spans="1:15" ht="16.5" customHeight="1" x14ac:dyDescent="0.25">
      <c r="A34" s="285">
        <v>3</v>
      </c>
      <c r="B34" s="326" t="s">
        <v>96</v>
      </c>
      <c r="C34" s="307" t="s">
        <v>97</v>
      </c>
      <c r="D34" s="289">
        <v>40</v>
      </c>
      <c r="E34" s="288">
        <v>55</v>
      </c>
      <c r="F34" s="289">
        <v>45</v>
      </c>
      <c r="G34" s="288">
        <v>30</v>
      </c>
      <c r="H34" s="289">
        <v>40</v>
      </c>
      <c r="I34" s="288">
        <v>55</v>
      </c>
      <c r="J34" s="289">
        <v>40</v>
      </c>
      <c r="K34" s="288">
        <v>50</v>
      </c>
      <c r="L34" s="289">
        <v>35</v>
      </c>
      <c r="M34" s="310">
        <v>55</v>
      </c>
      <c r="N34" s="285">
        <f t="shared" si="1"/>
        <v>445</v>
      </c>
      <c r="O34" s="346">
        <v>3</v>
      </c>
    </row>
    <row r="35" spans="1:15" ht="16.5" customHeight="1" x14ac:dyDescent="0.25">
      <c r="A35" s="29">
        <v>4</v>
      </c>
      <c r="B35" s="184" t="s">
        <v>58</v>
      </c>
      <c r="C35" s="2" t="s">
        <v>51</v>
      </c>
      <c r="D35" s="22">
        <v>60</v>
      </c>
      <c r="E35" s="21">
        <v>40</v>
      </c>
      <c r="F35" s="22">
        <v>50</v>
      </c>
      <c r="G35" s="21">
        <v>50</v>
      </c>
      <c r="H35" s="22">
        <v>40</v>
      </c>
      <c r="I35" s="21">
        <v>45</v>
      </c>
      <c r="J35" s="22">
        <v>30</v>
      </c>
      <c r="K35" s="21">
        <v>45</v>
      </c>
      <c r="L35" s="22">
        <v>30</v>
      </c>
      <c r="M35" s="23">
        <v>45</v>
      </c>
      <c r="N35" s="30">
        <f t="shared" si="1"/>
        <v>435</v>
      </c>
      <c r="O35" s="88"/>
    </row>
    <row r="36" spans="1:15" ht="16.5" customHeight="1" thickBot="1" x14ac:dyDescent="0.3">
      <c r="A36" s="36">
        <v>5</v>
      </c>
      <c r="B36" s="186" t="s">
        <v>61</v>
      </c>
      <c r="C36" s="5" t="s">
        <v>51</v>
      </c>
      <c r="D36" s="25">
        <v>55</v>
      </c>
      <c r="E36" s="24">
        <v>45</v>
      </c>
      <c r="F36" s="25">
        <v>50</v>
      </c>
      <c r="G36" s="24">
        <v>40</v>
      </c>
      <c r="H36" s="25">
        <v>30</v>
      </c>
      <c r="I36" s="24">
        <v>35</v>
      </c>
      <c r="J36" s="25">
        <v>40</v>
      </c>
      <c r="K36" s="24">
        <v>35</v>
      </c>
      <c r="L36" s="25">
        <v>45</v>
      </c>
      <c r="M36" s="92">
        <v>35</v>
      </c>
      <c r="N36" s="36">
        <f t="shared" si="1"/>
        <v>410</v>
      </c>
      <c r="O36" s="89"/>
    </row>
    <row r="37" spans="1:15" ht="16.5" customHeight="1" x14ac:dyDescent="0.25">
      <c r="A37" s="28">
        <v>6</v>
      </c>
      <c r="B37" s="185" t="s">
        <v>60</v>
      </c>
      <c r="C37" s="1" t="s">
        <v>51</v>
      </c>
      <c r="D37" s="20">
        <v>55</v>
      </c>
      <c r="E37" s="19">
        <v>40</v>
      </c>
      <c r="F37" s="20">
        <v>25</v>
      </c>
      <c r="G37" s="19">
        <v>30</v>
      </c>
      <c r="H37" s="20">
        <v>45</v>
      </c>
      <c r="I37" s="66">
        <v>45</v>
      </c>
      <c r="J37" s="67">
        <v>45</v>
      </c>
      <c r="K37" s="66">
        <v>35</v>
      </c>
      <c r="L37" s="67">
        <v>50</v>
      </c>
      <c r="M37" s="95">
        <v>35</v>
      </c>
      <c r="N37" s="74">
        <f t="shared" si="1"/>
        <v>405</v>
      </c>
      <c r="O37" s="90"/>
    </row>
    <row r="38" spans="1:15" ht="16.5" customHeight="1" x14ac:dyDescent="0.25">
      <c r="A38" s="29">
        <v>7</v>
      </c>
      <c r="B38" s="81" t="s">
        <v>68</v>
      </c>
      <c r="C38" s="2" t="s">
        <v>51</v>
      </c>
      <c r="D38" s="22">
        <v>55</v>
      </c>
      <c r="E38" s="21">
        <v>55</v>
      </c>
      <c r="F38" s="22">
        <v>40</v>
      </c>
      <c r="G38" s="21">
        <v>30</v>
      </c>
      <c r="H38" s="22">
        <v>45</v>
      </c>
      <c r="I38" s="21">
        <v>30</v>
      </c>
      <c r="J38" s="22">
        <v>25</v>
      </c>
      <c r="K38" s="21">
        <v>50</v>
      </c>
      <c r="L38" s="22">
        <v>35</v>
      </c>
      <c r="M38" s="23">
        <v>35</v>
      </c>
      <c r="N38" s="29">
        <f t="shared" si="1"/>
        <v>400</v>
      </c>
      <c r="O38" s="88"/>
    </row>
    <row r="39" spans="1:15" ht="16.5" customHeight="1" x14ac:dyDescent="0.25">
      <c r="A39" s="29">
        <v>8</v>
      </c>
      <c r="B39" s="184" t="s">
        <v>57</v>
      </c>
      <c r="C39" s="2" t="s">
        <v>51</v>
      </c>
      <c r="D39" s="22">
        <v>35</v>
      </c>
      <c r="E39" s="21">
        <v>35</v>
      </c>
      <c r="F39" s="22">
        <v>50</v>
      </c>
      <c r="G39" s="21">
        <v>40</v>
      </c>
      <c r="H39" s="22">
        <v>40</v>
      </c>
      <c r="I39" s="21">
        <v>35</v>
      </c>
      <c r="J39" s="22">
        <v>50</v>
      </c>
      <c r="K39" s="21">
        <v>35</v>
      </c>
      <c r="L39" s="22">
        <v>35</v>
      </c>
      <c r="M39" s="23">
        <v>25</v>
      </c>
      <c r="N39" s="30">
        <f t="shared" si="1"/>
        <v>380</v>
      </c>
      <c r="O39" s="88"/>
    </row>
    <row r="40" spans="1:15" ht="16.5" customHeight="1" x14ac:dyDescent="0.25">
      <c r="A40" s="29">
        <v>9</v>
      </c>
      <c r="B40" s="144" t="s">
        <v>64</v>
      </c>
      <c r="C40" s="2" t="s">
        <v>51</v>
      </c>
      <c r="D40" s="22">
        <v>40</v>
      </c>
      <c r="E40" s="21">
        <v>25</v>
      </c>
      <c r="F40" s="22">
        <v>45</v>
      </c>
      <c r="G40" s="21">
        <v>50</v>
      </c>
      <c r="H40" s="22">
        <v>50</v>
      </c>
      <c r="I40" s="21">
        <v>25</v>
      </c>
      <c r="J40" s="22">
        <v>30</v>
      </c>
      <c r="K40" s="21">
        <v>35</v>
      </c>
      <c r="L40" s="22">
        <v>30</v>
      </c>
      <c r="M40" s="23">
        <v>40</v>
      </c>
      <c r="N40" s="30">
        <f t="shared" si="1"/>
        <v>370</v>
      </c>
      <c r="O40" s="88"/>
    </row>
    <row r="41" spans="1:15" ht="16.5" customHeight="1" thickBot="1" x14ac:dyDescent="0.3">
      <c r="A41" s="36">
        <v>10</v>
      </c>
      <c r="B41" s="187" t="s">
        <v>62</v>
      </c>
      <c r="C41" s="91" t="s">
        <v>53</v>
      </c>
      <c r="D41" s="25">
        <v>25</v>
      </c>
      <c r="E41" s="24">
        <v>50</v>
      </c>
      <c r="F41" s="25">
        <v>25</v>
      </c>
      <c r="G41" s="24">
        <v>45</v>
      </c>
      <c r="H41" s="25">
        <v>35</v>
      </c>
      <c r="I41" s="24">
        <v>55</v>
      </c>
      <c r="J41" s="25">
        <v>60</v>
      </c>
      <c r="K41" s="24">
        <v>35</v>
      </c>
      <c r="L41" s="25">
        <v>25</v>
      </c>
      <c r="M41" s="92">
        <v>0</v>
      </c>
      <c r="N41" s="36">
        <f t="shared" si="1"/>
        <v>355</v>
      </c>
      <c r="O41" s="89"/>
    </row>
    <row r="42" spans="1:15" ht="16.5" customHeight="1" x14ac:dyDescent="0.25"/>
    <row r="43" spans="1:15" ht="16.5" customHeight="1" x14ac:dyDescent="0.25"/>
    <row r="44" spans="1:15" ht="16.5" customHeight="1" x14ac:dyDescent="0.25"/>
    <row r="45" spans="1:15" ht="16.5" customHeight="1" x14ac:dyDescent="0.25"/>
  </sheetData>
  <sortState ref="B32:N41">
    <sortCondition descending="1" ref="N32:N41"/>
    <sortCondition descending="1" ref="M32:M41"/>
    <sortCondition descending="1" ref="L32:L41"/>
  </sortState>
  <mergeCells count="18">
    <mergeCell ref="E1:K1"/>
    <mergeCell ref="B30:B31"/>
    <mergeCell ref="A30:A31"/>
    <mergeCell ref="A29:E29"/>
    <mergeCell ref="E30:E31"/>
    <mergeCell ref="D30:D31"/>
    <mergeCell ref="C30:C31"/>
    <mergeCell ref="O30:O31"/>
    <mergeCell ref="N30:N31"/>
    <mergeCell ref="M30:M31"/>
    <mergeCell ref="L30:L31"/>
    <mergeCell ref="K30:K31"/>
    <mergeCell ref="A3:E3"/>
    <mergeCell ref="J30:J31"/>
    <mergeCell ref="I30:I31"/>
    <mergeCell ref="H30:H31"/>
    <mergeCell ref="G30:G31"/>
    <mergeCell ref="F30:F31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opLeftCell="A16" zoomScale="80" zoomScaleNormal="80" workbookViewId="0">
      <selection activeCell="L7" sqref="L7"/>
    </sheetView>
  </sheetViews>
  <sheetFormatPr defaultRowHeight="15" x14ac:dyDescent="0.25"/>
  <cols>
    <col min="1" max="1" width="3.7109375" bestFit="1" customWidth="1"/>
    <col min="2" max="2" width="20.7109375" customWidth="1"/>
    <col min="3" max="3" width="30.42578125" customWidth="1"/>
    <col min="4" max="13" width="8.140625" customWidth="1"/>
    <col min="14" max="15" width="7.5703125" customWidth="1"/>
  </cols>
  <sheetData>
    <row r="1" spans="1:15" ht="17.25" customHeight="1" x14ac:dyDescent="0.35">
      <c r="D1" s="9"/>
      <c r="E1" s="225" t="s">
        <v>26</v>
      </c>
      <c r="F1" s="225"/>
      <c r="G1" s="225"/>
      <c r="H1" s="225"/>
      <c r="I1" s="225"/>
      <c r="J1" s="225"/>
      <c r="K1" s="225"/>
      <c r="L1" s="10"/>
      <c r="M1" s="10"/>
      <c r="N1" s="10"/>
      <c r="O1" s="10"/>
    </row>
    <row r="2" spans="1:15" ht="17.25" customHeight="1" thickBot="1" x14ac:dyDescent="0.3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7.25" customHeight="1" thickBot="1" x14ac:dyDescent="0.3">
      <c r="A3" s="229" t="s">
        <v>10</v>
      </c>
      <c r="B3" s="230"/>
      <c r="C3" s="230"/>
      <c r="D3" s="230"/>
      <c r="E3" s="231"/>
      <c r="F3" s="11"/>
      <c r="G3" s="12"/>
      <c r="H3" s="12"/>
      <c r="I3" s="12"/>
      <c r="J3" s="9"/>
      <c r="K3" s="9"/>
      <c r="L3" s="9"/>
      <c r="M3" s="9"/>
      <c r="N3" s="9"/>
      <c r="O3" s="9"/>
    </row>
    <row r="4" spans="1:15" ht="17.25" customHeight="1" thickBot="1" x14ac:dyDescent="0.3">
      <c r="A4" s="13" t="s">
        <v>0</v>
      </c>
      <c r="B4" s="38" t="s">
        <v>11</v>
      </c>
      <c r="C4" s="38" t="s">
        <v>2</v>
      </c>
      <c r="D4" s="37" t="s">
        <v>12</v>
      </c>
      <c r="E4" s="37" t="s">
        <v>13</v>
      </c>
      <c r="F4" s="37" t="s">
        <v>14</v>
      </c>
      <c r="G4" s="37" t="s">
        <v>15</v>
      </c>
      <c r="H4" s="37" t="s">
        <v>16</v>
      </c>
      <c r="I4" s="202" t="s">
        <v>17</v>
      </c>
      <c r="J4" s="9"/>
      <c r="K4" s="9"/>
      <c r="L4" s="9"/>
      <c r="M4" s="9"/>
      <c r="N4" s="9"/>
      <c r="O4" s="9"/>
    </row>
    <row r="5" spans="1:15" ht="17.25" customHeight="1" x14ac:dyDescent="0.25">
      <c r="A5" s="327">
        <v>1</v>
      </c>
      <c r="B5" s="328" t="s">
        <v>52</v>
      </c>
      <c r="C5" s="293" t="s">
        <v>53</v>
      </c>
      <c r="D5" s="258">
        <v>40</v>
      </c>
      <c r="E5" s="258">
        <v>35</v>
      </c>
      <c r="F5" s="258">
        <v>55</v>
      </c>
      <c r="G5" s="258">
        <v>45</v>
      </c>
      <c r="H5" s="259">
        <v>55</v>
      </c>
      <c r="I5" s="416">
        <f t="shared" ref="I5:I20" si="0">SUM(D5:H5)</f>
        <v>230</v>
      </c>
      <c r="J5" s="9"/>
      <c r="K5" s="9"/>
      <c r="L5" s="9"/>
      <c r="M5" s="9"/>
      <c r="N5" s="9"/>
      <c r="O5" s="9"/>
    </row>
    <row r="6" spans="1:15" ht="17.25" customHeight="1" x14ac:dyDescent="0.25">
      <c r="A6" s="329">
        <v>2</v>
      </c>
      <c r="B6" s="268" t="s">
        <v>77</v>
      </c>
      <c r="C6" s="269" t="s">
        <v>53</v>
      </c>
      <c r="D6" s="265">
        <v>25</v>
      </c>
      <c r="E6" s="265">
        <v>55</v>
      </c>
      <c r="F6" s="265">
        <v>50</v>
      </c>
      <c r="G6" s="265">
        <v>45</v>
      </c>
      <c r="H6" s="266">
        <v>55</v>
      </c>
      <c r="I6" s="351">
        <f t="shared" si="0"/>
        <v>230</v>
      </c>
      <c r="J6" s="9"/>
      <c r="K6" s="9"/>
      <c r="L6" s="9"/>
      <c r="M6" s="9"/>
      <c r="N6" s="9"/>
      <c r="O6" s="9"/>
    </row>
    <row r="7" spans="1:15" ht="17.25" customHeight="1" x14ac:dyDescent="0.25">
      <c r="A7" s="329">
        <v>3</v>
      </c>
      <c r="B7" s="262" t="s">
        <v>94</v>
      </c>
      <c r="C7" s="263" t="s">
        <v>91</v>
      </c>
      <c r="D7" s="265">
        <v>50</v>
      </c>
      <c r="E7" s="265">
        <v>40</v>
      </c>
      <c r="F7" s="265">
        <v>55</v>
      </c>
      <c r="G7" s="265">
        <v>45</v>
      </c>
      <c r="H7" s="266">
        <v>15</v>
      </c>
      <c r="I7" s="351">
        <f t="shared" si="0"/>
        <v>205</v>
      </c>
      <c r="J7" s="9"/>
      <c r="K7" s="9"/>
      <c r="L7" s="9"/>
      <c r="M7" s="9"/>
      <c r="N7" s="9"/>
      <c r="O7" s="9"/>
    </row>
    <row r="8" spans="1:15" ht="17.25" customHeight="1" x14ac:dyDescent="0.25">
      <c r="A8" s="329">
        <v>4</v>
      </c>
      <c r="B8" s="322" t="s">
        <v>65</v>
      </c>
      <c r="C8" s="263" t="s">
        <v>51</v>
      </c>
      <c r="D8" s="265">
        <v>50</v>
      </c>
      <c r="E8" s="265">
        <v>45</v>
      </c>
      <c r="F8" s="265">
        <v>55</v>
      </c>
      <c r="G8" s="265">
        <v>40</v>
      </c>
      <c r="H8" s="266">
        <v>15</v>
      </c>
      <c r="I8" s="351">
        <f t="shared" si="0"/>
        <v>205</v>
      </c>
      <c r="J8" s="9"/>
      <c r="K8" s="9"/>
      <c r="L8" s="12"/>
      <c r="M8" s="9"/>
      <c r="N8" s="9"/>
      <c r="O8" s="9"/>
    </row>
    <row r="9" spans="1:15" ht="17.25" customHeight="1" x14ac:dyDescent="0.25">
      <c r="A9" s="384">
        <v>5</v>
      </c>
      <c r="B9" s="385" t="s">
        <v>73</v>
      </c>
      <c r="C9" s="368" t="s">
        <v>67</v>
      </c>
      <c r="D9" s="364">
        <v>20</v>
      </c>
      <c r="E9" s="364">
        <v>30</v>
      </c>
      <c r="F9" s="364">
        <v>60</v>
      </c>
      <c r="G9" s="364">
        <v>35</v>
      </c>
      <c r="H9" s="365">
        <v>55</v>
      </c>
      <c r="I9" s="419">
        <f t="shared" si="0"/>
        <v>200</v>
      </c>
      <c r="J9" s="9"/>
      <c r="K9" s="9"/>
      <c r="L9" s="9"/>
      <c r="M9" s="9"/>
      <c r="N9" s="9"/>
      <c r="O9" s="9"/>
    </row>
    <row r="10" spans="1:15" ht="17.25" customHeight="1" x14ac:dyDescent="0.25">
      <c r="A10" s="329">
        <v>6</v>
      </c>
      <c r="B10" s="269" t="s">
        <v>72</v>
      </c>
      <c r="C10" s="269" t="s">
        <v>67</v>
      </c>
      <c r="D10" s="265">
        <v>45</v>
      </c>
      <c r="E10" s="265">
        <v>35</v>
      </c>
      <c r="F10" s="265">
        <v>25</v>
      </c>
      <c r="G10" s="265">
        <v>30</v>
      </c>
      <c r="H10" s="266">
        <v>50</v>
      </c>
      <c r="I10" s="351">
        <f t="shared" si="0"/>
        <v>185</v>
      </c>
      <c r="J10" s="9"/>
      <c r="K10" s="9"/>
      <c r="L10" s="9"/>
      <c r="M10" s="9"/>
      <c r="N10" s="9"/>
      <c r="O10" s="9"/>
    </row>
    <row r="11" spans="1:15" ht="17.25" customHeight="1" x14ac:dyDescent="0.25">
      <c r="A11" s="329">
        <v>7</v>
      </c>
      <c r="B11" s="262" t="s">
        <v>93</v>
      </c>
      <c r="C11" s="263" t="s">
        <v>91</v>
      </c>
      <c r="D11" s="265">
        <v>40</v>
      </c>
      <c r="E11" s="265">
        <v>45</v>
      </c>
      <c r="F11" s="265">
        <v>35</v>
      </c>
      <c r="G11" s="265">
        <v>30</v>
      </c>
      <c r="H11" s="266">
        <v>35</v>
      </c>
      <c r="I11" s="351">
        <f t="shared" si="0"/>
        <v>185</v>
      </c>
      <c r="J11" s="9"/>
      <c r="K11" s="9"/>
      <c r="L11" s="9"/>
      <c r="M11" s="9"/>
      <c r="N11" s="9"/>
      <c r="O11" s="9"/>
    </row>
    <row r="12" spans="1:15" ht="17.25" customHeight="1" x14ac:dyDescent="0.25">
      <c r="A12" s="329">
        <v>8</v>
      </c>
      <c r="B12" s="268" t="s">
        <v>75</v>
      </c>
      <c r="C12" s="269" t="s">
        <v>71</v>
      </c>
      <c r="D12" s="265">
        <v>30</v>
      </c>
      <c r="E12" s="265">
        <v>40</v>
      </c>
      <c r="F12" s="265">
        <v>35</v>
      </c>
      <c r="G12" s="265">
        <v>30</v>
      </c>
      <c r="H12" s="266">
        <v>45</v>
      </c>
      <c r="I12" s="351">
        <f t="shared" si="0"/>
        <v>180</v>
      </c>
      <c r="J12" s="9"/>
      <c r="K12" s="9"/>
      <c r="L12" s="9"/>
      <c r="M12" s="9"/>
      <c r="N12" s="9"/>
      <c r="O12" s="9"/>
    </row>
    <row r="13" spans="1:15" ht="17.25" customHeight="1" x14ac:dyDescent="0.25">
      <c r="A13" s="384">
        <v>9</v>
      </c>
      <c r="B13" s="386" t="s">
        <v>95</v>
      </c>
      <c r="C13" s="368" t="s">
        <v>53</v>
      </c>
      <c r="D13" s="364">
        <v>35</v>
      </c>
      <c r="E13" s="364">
        <v>0</v>
      </c>
      <c r="F13" s="364">
        <v>40</v>
      </c>
      <c r="G13" s="364">
        <v>40</v>
      </c>
      <c r="H13" s="365">
        <v>45</v>
      </c>
      <c r="I13" s="419">
        <f t="shared" si="0"/>
        <v>160</v>
      </c>
      <c r="J13" s="9"/>
      <c r="K13" s="9"/>
      <c r="L13" s="9"/>
      <c r="M13" s="9"/>
      <c r="N13" s="9"/>
      <c r="O13" s="9"/>
    </row>
    <row r="14" spans="1:15" ht="17.25" customHeight="1" x14ac:dyDescent="0.25">
      <c r="A14" s="329">
        <v>10</v>
      </c>
      <c r="B14" s="330" t="s">
        <v>79</v>
      </c>
      <c r="C14" s="263" t="s">
        <v>51</v>
      </c>
      <c r="D14" s="265">
        <v>50</v>
      </c>
      <c r="E14" s="265">
        <v>15</v>
      </c>
      <c r="F14" s="265">
        <v>15</v>
      </c>
      <c r="G14" s="265">
        <v>50</v>
      </c>
      <c r="H14" s="266">
        <v>30</v>
      </c>
      <c r="I14" s="351">
        <f t="shared" si="0"/>
        <v>160</v>
      </c>
      <c r="J14" s="9"/>
      <c r="K14" s="9"/>
      <c r="L14" s="9"/>
      <c r="M14" s="9"/>
      <c r="N14" s="9"/>
      <c r="O14" s="9"/>
    </row>
    <row r="15" spans="1:15" ht="17.25" customHeight="1" x14ac:dyDescent="0.25">
      <c r="A15" s="137">
        <v>11</v>
      </c>
      <c r="B15" s="176" t="s">
        <v>43</v>
      </c>
      <c r="C15" s="2" t="s">
        <v>51</v>
      </c>
      <c r="D15" s="107">
        <v>25</v>
      </c>
      <c r="E15" s="107">
        <v>5</v>
      </c>
      <c r="F15" s="107">
        <v>20</v>
      </c>
      <c r="G15" s="107">
        <v>20</v>
      </c>
      <c r="H15" s="108">
        <v>40</v>
      </c>
      <c r="I15" s="32">
        <f t="shared" si="0"/>
        <v>110</v>
      </c>
      <c r="J15" s="9"/>
      <c r="K15" s="9"/>
      <c r="L15" s="9"/>
      <c r="M15" s="9"/>
      <c r="N15" s="9"/>
      <c r="O15" s="9"/>
    </row>
    <row r="16" spans="1:15" ht="17.25" customHeight="1" x14ac:dyDescent="0.25">
      <c r="A16" s="137">
        <v>12</v>
      </c>
      <c r="B16" s="173" t="s">
        <v>88</v>
      </c>
      <c r="C16" s="2" t="s">
        <v>51</v>
      </c>
      <c r="D16" s="107">
        <v>20</v>
      </c>
      <c r="E16" s="107">
        <v>40</v>
      </c>
      <c r="F16" s="107">
        <v>10</v>
      </c>
      <c r="G16" s="107">
        <v>15</v>
      </c>
      <c r="H16" s="108">
        <v>20</v>
      </c>
      <c r="I16" s="32">
        <f t="shared" si="0"/>
        <v>105</v>
      </c>
      <c r="J16" s="9"/>
      <c r="K16" s="9"/>
      <c r="L16" s="9"/>
      <c r="M16" s="9"/>
      <c r="N16" s="9"/>
      <c r="O16" s="9"/>
    </row>
    <row r="17" spans="1:15" ht="17.25" customHeight="1" x14ac:dyDescent="0.25">
      <c r="A17" s="387">
        <v>13</v>
      </c>
      <c r="B17" s="382" t="s">
        <v>87</v>
      </c>
      <c r="C17" s="65" t="s">
        <v>51</v>
      </c>
      <c r="D17" s="113">
        <v>5</v>
      </c>
      <c r="E17" s="113">
        <v>25</v>
      </c>
      <c r="F17" s="113">
        <v>15</v>
      </c>
      <c r="G17" s="113">
        <v>20</v>
      </c>
      <c r="H17" s="216">
        <v>20</v>
      </c>
      <c r="I17" s="114">
        <f t="shared" si="0"/>
        <v>85</v>
      </c>
      <c r="J17" s="9"/>
      <c r="K17" s="9"/>
      <c r="L17" s="9"/>
      <c r="M17" s="9"/>
      <c r="N17" s="9"/>
      <c r="O17" s="9"/>
    </row>
    <row r="18" spans="1:15" ht="17.25" customHeight="1" x14ac:dyDescent="0.25">
      <c r="A18" s="137">
        <v>14</v>
      </c>
      <c r="B18" s="170" t="s">
        <v>76</v>
      </c>
      <c r="C18" s="2" t="s">
        <v>51</v>
      </c>
      <c r="D18" s="107">
        <v>25</v>
      </c>
      <c r="E18" s="107">
        <v>15</v>
      </c>
      <c r="F18" s="107">
        <v>0</v>
      </c>
      <c r="G18" s="107">
        <v>10</v>
      </c>
      <c r="H18" s="108">
        <v>15</v>
      </c>
      <c r="I18" s="32">
        <f t="shared" si="0"/>
        <v>65</v>
      </c>
      <c r="J18" s="9"/>
      <c r="K18" s="9"/>
      <c r="L18" s="9"/>
      <c r="M18" s="9"/>
      <c r="N18" s="9"/>
      <c r="O18" s="9"/>
    </row>
    <row r="19" spans="1:15" ht="17.25" customHeight="1" x14ac:dyDescent="0.25">
      <c r="A19" s="137">
        <v>15</v>
      </c>
      <c r="B19" s="171" t="s">
        <v>69</v>
      </c>
      <c r="C19" s="2" t="s">
        <v>51</v>
      </c>
      <c r="D19" s="107">
        <v>5</v>
      </c>
      <c r="E19" s="107">
        <v>5</v>
      </c>
      <c r="F19" s="107">
        <v>25</v>
      </c>
      <c r="G19" s="107">
        <v>10</v>
      </c>
      <c r="H19" s="108">
        <v>10</v>
      </c>
      <c r="I19" s="32">
        <f t="shared" si="0"/>
        <v>55</v>
      </c>
      <c r="J19" s="9"/>
      <c r="K19" s="9"/>
      <c r="L19" s="9"/>
      <c r="M19" s="9"/>
      <c r="N19" s="9"/>
      <c r="O19" s="9"/>
    </row>
    <row r="20" spans="1:15" ht="17.25" customHeight="1" thickBot="1" x14ac:dyDescent="0.3">
      <c r="A20" s="166">
        <v>16</v>
      </c>
      <c r="B20" s="167" t="s">
        <v>86</v>
      </c>
      <c r="C20" s="5" t="s">
        <v>56</v>
      </c>
      <c r="D20" s="140">
        <v>0</v>
      </c>
      <c r="E20" s="140">
        <v>-20</v>
      </c>
      <c r="F20" s="140">
        <v>15</v>
      </c>
      <c r="G20" s="140">
        <v>5</v>
      </c>
      <c r="H20" s="141">
        <v>0</v>
      </c>
      <c r="I20" s="34">
        <f t="shared" si="0"/>
        <v>0</v>
      </c>
      <c r="J20" s="9"/>
      <c r="K20" s="9"/>
      <c r="L20" s="9"/>
      <c r="M20" s="9"/>
      <c r="N20" s="9"/>
      <c r="O20" s="9"/>
    </row>
    <row r="21" spans="1:15" ht="17.25" customHeight="1" x14ac:dyDescent="0.25">
      <c r="A21" s="149"/>
      <c r="B21" s="79"/>
      <c r="C21" s="98"/>
      <c r="D21" s="77"/>
      <c r="E21" s="77"/>
      <c r="F21" s="77"/>
      <c r="G21" s="77"/>
      <c r="H21" s="77"/>
      <c r="I21" s="77"/>
      <c r="J21" s="9"/>
      <c r="K21" s="9"/>
      <c r="L21" s="9"/>
      <c r="M21" s="9"/>
      <c r="N21" s="9"/>
      <c r="O21" s="9"/>
    </row>
    <row r="22" spans="1:15" ht="17.25" customHeight="1" x14ac:dyDescent="0.25">
      <c r="A22" s="149"/>
      <c r="B22" s="79"/>
      <c r="C22" s="98"/>
      <c r="D22" s="77"/>
      <c r="E22" s="77"/>
      <c r="F22" s="77"/>
      <c r="G22" s="77"/>
      <c r="H22" s="77"/>
      <c r="I22" s="77"/>
      <c r="J22" s="9"/>
      <c r="K22" s="9"/>
      <c r="L22" s="9"/>
      <c r="M22" s="9"/>
      <c r="N22" s="9"/>
      <c r="O22" s="9"/>
    </row>
    <row r="23" spans="1:15" ht="17.25" customHeight="1" x14ac:dyDescent="0.25">
      <c r="A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17.25" customHeight="1" thickBot="1" x14ac:dyDescent="0.3">
      <c r="O24" s="14"/>
    </row>
    <row r="25" spans="1:15" ht="17.25" customHeight="1" thickBot="1" x14ac:dyDescent="0.35">
      <c r="A25" s="226" t="s">
        <v>98</v>
      </c>
      <c r="B25" s="227"/>
      <c r="C25" s="227"/>
      <c r="D25" s="227"/>
      <c r="E25" s="228"/>
      <c r="F25" s="9"/>
      <c r="G25" s="9"/>
      <c r="H25" s="9"/>
      <c r="I25" s="9"/>
      <c r="J25" s="9"/>
      <c r="K25" s="9"/>
      <c r="L25" s="9"/>
      <c r="M25" s="9"/>
      <c r="N25" s="9"/>
      <c r="O25" s="15"/>
    </row>
    <row r="26" spans="1:15" ht="17.25" customHeight="1" x14ac:dyDescent="0.25">
      <c r="A26" s="221" t="s">
        <v>0</v>
      </c>
      <c r="B26" s="221" t="s">
        <v>11</v>
      </c>
      <c r="C26" s="221" t="s">
        <v>2</v>
      </c>
      <c r="D26" s="223" t="s">
        <v>12</v>
      </c>
      <c r="E26" s="223" t="s">
        <v>13</v>
      </c>
      <c r="F26" s="223" t="s">
        <v>14</v>
      </c>
      <c r="G26" s="223" t="s">
        <v>15</v>
      </c>
      <c r="H26" s="223" t="s">
        <v>16</v>
      </c>
      <c r="I26" s="223" t="s">
        <v>19</v>
      </c>
      <c r="J26" s="223" t="s">
        <v>20</v>
      </c>
      <c r="K26" s="223" t="s">
        <v>21</v>
      </c>
      <c r="L26" s="223" t="s">
        <v>22</v>
      </c>
      <c r="M26" s="223" t="s">
        <v>23</v>
      </c>
      <c r="N26" s="221" t="s">
        <v>17</v>
      </c>
      <c r="O26" s="221" t="s">
        <v>24</v>
      </c>
    </row>
    <row r="27" spans="1:15" ht="17.25" customHeight="1" thickBot="1" x14ac:dyDescent="0.3">
      <c r="A27" s="234"/>
      <c r="B27" s="222"/>
      <c r="C27" s="222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2"/>
      <c r="O27" s="222"/>
    </row>
    <row r="28" spans="1:15" ht="17.25" customHeight="1" x14ac:dyDescent="0.25">
      <c r="A28" s="275">
        <v>1</v>
      </c>
      <c r="B28" s="337" t="s">
        <v>52</v>
      </c>
      <c r="C28" s="338" t="s">
        <v>53</v>
      </c>
      <c r="D28" s="278">
        <v>40</v>
      </c>
      <c r="E28" s="279">
        <v>25</v>
      </c>
      <c r="F28" s="278">
        <v>50</v>
      </c>
      <c r="G28" s="279">
        <v>50</v>
      </c>
      <c r="H28" s="278">
        <v>45</v>
      </c>
      <c r="I28" s="278">
        <v>55</v>
      </c>
      <c r="J28" s="279">
        <v>55</v>
      </c>
      <c r="K28" s="278">
        <v>45</v>
      </c>
      <c r="L28" s="279">
        <v>50</v>
      </c>
      <c r="M28" s="278">
        <v>45</v>
      </c>
      <c r="N28" s="339">
        <f t="shared" ref="N28:N37" si="1">SUM(D28:M28)</f>
        <v>460</v>
      </c>
      <c r="O28" s="344">
        <v>1</v>
      </c>
    </row>
    <row r="29" spans="1:15" ht="17.25" customHeight="1" x14ac:dyDescent="0.25">
      <c r="A29" s="261">
        <v>2</v>
      </c>
      <c r="B29" s="333" t="s">
        <v>65</v>
      </c>
      <c r="C29" s="301" t="s">
        <v>51</v>
      </c>
      <c r="D29" s="267">
        <v>55</v>
      </c>
      <c r="E29" s="283">
        <v>35</v>
      </c>
      <c r="F29" s="267">
        <v>45</v>
      </c>
      <c r="G29" s="283">
        <v>40</v>
      </c>
      <c r="H29" s="267">
        <v>30</v>
      </c>
      <c r="I29" s="267">
        <v>50</v>
      </c>
      <c r="J29" s="283">
        <v>45</v>
      </c>
      <c r="K29" s="267">
        <v>50</v>
      </c>
      <c r="L29" s="283">
        <v>35</v>
      </c>
      <c r="M29" s="267">
        <v>40</v>
      </c>
      <c r="N29" s="331">
        <f t="shared" si="1"/>
        <v>425</v>
      </c>
      <c r="O29" s="332">
        <v>2</v>
      </c>
    </row>
    <row r="30" spans="1:15" ht="17.25" customHeight="1" x14ac:dyDescent="0.25">
      <c r="A30" s="285">
        <v>3</v>
      </c>
      <c r="B30" s="313" t="s">
        <v>73</v>
      </c>
      <c r="C30" s="340" t="s">
        <v>67</v>
      </c>
      <c r="D30" s="288">
        <v>40</v>
      </c>
      <c r="E30" s="289">
        <v>40</v>
      </c>
      <c r="F30" s="288">
        <v>55</v>
      </c>
      <c r="G30" s="289">
        <v>25</v>
      </c>
      <c r="H30" s="288">
        <v>40</v>
      </c>
      <c r="I30" s="288">
        <v>35</v>
      </c>
      <c r="J30" s="289">
        <v>35</v>
      </c>
      <c r="K30" s="288">
        <v>30</v>
      </c>
      <c r="L30" s="289">
        <v>55</v>
      </c>
      <c r="M30" s="288">
        <v>50</v>
      </c>
      <c r="N30" s="341">
        <f t="shared" si="1"/>
        <v>405</v>
      </c>
      <c r="O30" s="342">
        <v>3</v>
      </c>
    </row>
    <row r="31" spans="1:15" ht="17.25" customHeight="1" x14ac:dyDescent="0.25">
      <c r="A31" s="29">
        <v>4</v>
      </c>
      <c r="B31" s="334" t="s">
        <v>94</v>
      </c>
      <c r="C31" s="72" t="s">
        <v>91</v>
      </c>
      <c r="D31" s="21">
        <v>15</v>
      </c>
      <c r="E31" s="22">
        <v>20</v>
      </c>
      <c r="F31" s="21">
        <v>50</v>
      </c>
      <c r="G31" s="22">
        <v>40</v>
      </c>
      <c r="H31" s="21">
        <v>45</v>
      </c>
      <c r="I31" s="21">
        <v>30</v>
      </c>
      <c r="J31" s="22">
        <v>50</v>
      </c>
      <c r="K31" s="21">
        <v>50</v>
      </c>
      <c r="L31" s="22">
        <v>50</v>
      </c>
      <c r="M31" s="21">
        <v>45</v>
      </c>
      <c r="N31" s="106">
        <f t="shared" si="1"/>
        <v>395</v>
      </c>
      <c r="O31" s="32"/>
    </row>
    <row r="32" spans="1:15" ht="17.25" customHeight="1" thickBot="1" x14ac:dyDescent="0.3">
      <c r="A32" s="36">
        <v>5</v>
      </c>
      <c r="B32" s="319" t="s">
        <v>75</v>
      </c>
      <c r="C32" s="204" t="s">
        <v>71</v>
      </c>
      <c r="D32" s="24">
        <v>45</v>
      </c>
      <c r="E32" s="25">
        <v>55</v>
      </c>
      <c r="F32" s="24">
        <v>25</v>
      </c>
      <c r="G32" s="25">
        <v>45</v>
      </c>
      <c r="H32" s="24">
        <v>20</v>
      </c>
      <c r="I32" s="24">
        <v>55</v>
      </c>
      <c r="J32" s="25">
        <v>40</v>
      </c>
      <c r="K32" s="24">
        <v>50</v>
      </c>
      <c r="L32" s="25">
        <v>30</v>
      </c>
      <c r="M32" s="24">
        <v>30</v>
      </c>
      <c r="N32" s="134">
        <f t="shared" si="1"/>
        <v>395</v>
      </c>
      <c r="O32" s="34"/>
    </row>
    <row r="33" spans="1:15" ht="17.25" customHeight="1" x14ac:dyDescent="0.25">
      <c r="A33" s="28">
        <v>6</v>
      </c>
      <c r="B33" s="335" t="s">
        <v>93</v>
      </c>
      <c r="C33" s="122" t="s">
        <v>91</v>
      </c>
      <c r="D33" s="19">
        <v>35</v>
      </c>
      <c r="E33" s="20">
        <v>50</v>
      </c>
      <c r="F33" s="19">
        <v>25</v>
      </c>
      <c r="G33" s="20">
        <v>45</v>
      </c>
      <c r="H33" s="19">
        <v>35</v>
      </c>
      <c r="I33" s="19">
        <v>40</v>
      </c>
      <c r="J33" s="20">
        <v>25</v>
      </c>
      <c r="K33" s="19">
        <v>55</v>
      </c>
      <c r="L33" s="20">
        <v>30</v>
      </c>
      <c r="M33" s="19">
        <v>40</v>
      </c>
      <c r="N33" s="131">
        <f t="shared" si="1"/>
        <v>380</v>
      </c>
      <c r="O33" s="132"/>
    </row>
    <row r="34" spans="1:15" ht="17.25" customHeight="1" x14ac:dyDescent="0.25">
      <c r="A34" s="29">
        <v>7</v>
      </c>
      <c r="B34" s="334" t="s">
        <v>95</v>
      </c>
      <c r="C34" s="97" t="s">
        <v>53</v>
      </c>
      <c r="D34" s="21">
        <v>45</v>
      </c>
      <c r="E34" s="22">
        <v>30</v>
      </c>
      <c r="F34" s="21">
        <v>50</v>
      </c>
      <c r="G34" s="22">
        <v>35</v>
      </c>
      <c r="H34" s="21">
        <v>45</v>
      </c>
      <c r="I34" s="21">
        <v>35</v>
      </c>
      <c r="J34" s="22">
        <v>35</v>
      </c>
      <c r="K34" s="21">
        <v>40</v>
      </c>
      <c r="L34" s="22">
        <v>15</v>
      </c>
      <c r="M34" s="21">
        <v>15</v>
      </c>
      <c r="N34" s="106">
        <f t="shared" si="1"/>
        <v>345</v>
      </c>
      <c r="O34" s="133"/>
    </row>
    <row r="35" spans="1:15" ht="17.25" customHeight="1" x14ac:dyDescent="0.25">
      <c r="A35" s="29">
        <v>8</v>
      </c>
      <c r="B35" s="334" t="s">
        <v>72</v>
      </c>
      <c r="C35" s="97" t="s">
        <v>67</v>
      </c>
      <c r="D35" s="21">
        <v>25</v>
      </c>
      <c r="E35" s="22">
        <v>45</v>
      </c>
      <c r="F35" s="21">
        <v>25</v>
      </c>
      <c r="G35" s="22">
        <v>45</v>
      </c>
      <c r="H35" s="21">
        <v>40</v>
      </c>
      <c r="I35" s="21">
        <v>30</v>
      </c>
      <c r="J35" s="22">
        <v>35</v>
      </c>
      <c r="K35" s="21">
        <v>55</v>
      </c>
      <c r="L35" s="22">
        <v>45</v>
      </c>
      <c r="M35" s="21">
        <v>0</v>
      </c>
      <c r="N35" s="106">
        <f t="shared" si="1"/>
        <v>345</v>
      </c>
      <c r="O35" s="133"/>
    </row>
    <row r="36" spans="1:15" ht="17.25" customHeight="1" x14ac:dyDescent="0.25">
      <c r="A36" s="29">
        <v>9</v>
      </c>
      <c r="B36" s="336" t="s">
        <v>77</v>
      </c>
      <c r="C36" s="97" t="s">
        <v>53</v>
      </c>
      <c r="D36" s="21">
        <v>30</v>
      </c>
      <c r="E36" s="22">
        <v>20</v>
      </c>
      <c r="F36" s="21">
        <v>30</v>
      </c>
      <c r="G36" s="22">
        <v>40</v>
      </c>
      <c r="H36" s="21">
        <v>25</v>
      </c>
      <c r="I36" s="21">
        <v>50</v>
      </c>
      <c r="J36" s="22">
        <v>20</v>
      </c>
      <c r="K36" s="21">
        <v>40</v>
      </c>
      <c r="L36" s="22">
        <v>20</v>
      </c>
      <c r="M36" s="21">
        <v>40</v>
      </c>
      <c r="N36" s="106">
        <f t="shared" si="1"/>
        <v>315</v>
      </c>
      <c r="O36" s="32"/>
    </row>
    <row r="37" spans="1:15" ht="17.25" customHeight="1" thickBot="1" x14ac:dyDescent="0.3">
      <c r="A37" s="36">
        <v>10</v>
      </c>
      <c r="B37" s="319" t="s">
        <v>79</v>
      </c>
      <c r="C37" s="102" t="s">
        <v>51</v>
      </c>
      <c r="D37" s="24">
        <v>30</v>
      </c>
      <c r="E37" s="25">
        <v>20</v>
      </c>
      <c r="F37" s="24">
        <v>35</v>
      </c>
      <c r="G37" s="25">
        <v>40</v>
      </c>
      <c r="H37" s="24">
        <v>15</v>
      </c>
      <c r="I37" s="24">
        <v>0</v>
      </c>
      <c r="J37" s="25">
        <v>20</v>
      </c>
      <c r="K37" s="24">
        <v>40</v>
      </c>
      <c r="L37" s="25">
        <v>40</v>
      </c>
      <c r="M37" s="24">
        <v>40</v>
      </c>
      <c r="N37" s="134">
        <f t="shared" si="1"/>
        <v>280</v>
      </c>
      <c r="O37" s="34"/>
    </row>
    <row r="38" spans="1:15" ht="17.25" customHeight="1" x14ac:dyDescent="0.25"/>
    <row r="39" spans="1:15" ht="17.25" customHeight="1" x14ac:dyDescent="0.25"/>
    <row r="40" spans="1:15" ht="17.25" customHeight="1" x14ac:dyDescent="0.25"/>
    <row r="41" spans="1:15" ht="17.25" customHeight="1" x14ac:dyDescent="0.25"/>
    <row r="42" spans="1:15" ht="17.25" customHeight="1" x14ac:dyDescent="0.25"/>
    <row r="43" spans="1:15" ht="17.25" customHeight="1" x14ac:dyDescent="0.25"/>
    <row r="44" spans="1:15" ht="17.25" customHeight="1" x14ac:dyDescent="0.25"/>
    <row r="45" spans="1:15" ht="17.25" customHeight="1" x14ac:dyDescent="0.25"/>
  </sheetData>
  <sortState ref="B28:N37">
    <sortCondition descending="1" ref="N28:N37"/>
    <sortCondition descending="1" ref="M28:M37"/>
    <sortCondition descending="1" ref="L28:L37"/>
  </sortState>
  <mergeCells count="18">
    <mergeCell ref="E1:K1"/>
    <mergeCell ref="B26:B27"/>
    <mergeCell ref="A26:A27"/>
    <mergeCell ref="A25:E25"/>
    <mergeCell ref="E26:E27"/>
    <mergeCell ref="D26:D27"/>
    <mergeCell ref="C26:C27"/>
    <mergeCell ref="O26:O27"/>
    <mergeCell ref="N26:N27"/>
    <mergeCell ref="M26:M27"/>
    <mergeCell ref="L26:L27"/>
    <mergeCell ref="K26:K27"/>
    <mergeCell ref="A3:E3"/>
    <mergeCell ref="J26:J27"/>
    <mergeCell ref="I26:I27"/>
    <mergeCell ref="H26:H27"/>
    <mergeCell ref="G26:G27"/>
    <mergeCell ref="F26:F27"/>
  </mergeCells>
  <pageMargins left="0.7" right="0.7" top="0.75" bottom="0.75" header="0.3" footer="0.3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3" zoomScale="75" zoomScaleNormal="75" workbookViewId="0">
      <selection activeCell="I7" sqref="I7"/>
    </sheetView>
  </sheetViews>
  <sheetFormatPr defaultRowHeight="15" x14ac:dyDescent="0.25"/>
  <cols>
    <col min="1" max="1" width="3.85546875" customWidth="1"/>
    <col min="2" max="2" width="22.7109375" customWidth="1"/>
    <col min="3" max="3" width="30.85546875" customWidth="1"/>
    <col min="4" max="13" width="8.42578125" customWidth="1"/>
    <col min="14" max="15" width="7" customWidth="1"/>
  </cols>
  <sheetData>
    <row r="1" spans="1:15" ht="21" x14ac:dyDescent="0.35">
      <c r="D1" s="9"/>
      <c r="E1" s="233" t="s">
        <v>48</v>
      </c>
      <c r="F1" s="233"/>
      <c r="G1" s="233"/>
      <c r="H1" s="233"/>
      <c r="I1" s="233"/>
      <c r="J1" s="233"/>
      <c r="K1" s="233"/>
      <c r="L1" s="10"/>
      <c r="M1" s="10"/>
      <c r="N1" s="10"/>
      <c r="O1" s="10"/>
    </row>
    <row r="2" spans="1:15" ht="15.75" thickBot="1" x14ac:dyDescent="0.3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21" thickBot="1" x14ac:dyDescent="0.3">
      <c r="A3" s="229" t="s">
        <v>10</v>
      </c>
      <c r="B3" s="230"/>
      <c r="C3" s="230"/>
      <c r="D3" s="230"/>
      <c r="E3" s="231"/>
      <c r="F3" s="11"/>
      <c r="G3" s="12"/>
      <c r="H3" s="12"/>
      <c r="I3" s="12"/>
      <c r="J3" s="9"/>
      <c r="K3" s="9"/>
      <c r="L3" s="9"/>
      <c r="M3" s="9"/>
      <c r="N3" s="9"/>
      <c r="O3" s="9"/>
    </row>
    <row r="4" spans="1:15" ht="15.75" thickBot="1" x14ac:dyDescent="0.3">
      <c r="A4" s="13" t="s">
        <v>0</v>
      </c>
      <c r="B4" s="38" t="s">
        <v>11</v>
      </c>
      <c r="C4" s="38" t="s">
        <v>2</v>
      </c>
      <c r="D4" s="39" t="s">
        <v>12</v>
      </c>
      <c r="E4" s="39" t="s">
        <v>13</v>
      </c>
      <c r="F4" s="39" t="s">
        <v>14</v>
      </c>
      <c r="G4" s="39" t="s">
        <v>15</v>
      </c>
      <c r="H4" s="39" t="s">
        <v>16</v>
      </c>
      <c r="I4" s="39" t="s">
        <v>17</v>
      </c>
      <c r="J4" s="9"/>
      <c r="K4" s="9"/>
      <c r="L4" s="9"/>
      <c r="M4" s="9"/>
      <c r="N4" s="9"/>
      <c r="O4" s="9"/>
    </row>
    <row r="5" spans="1:15" ht="15.75" x14ac:dyDescent="0.25">
      <c r="A5" s="291">
        <v>1</v>
      </c>
      <c r="B5" s="324" t="s">
        <v>60</v>
      </c>
      <c r="C5" s="256" t="s">
        <v>51</v>
      </c>
      <c r="D5" s="257">
        <v>30</v>
      </c>
      <c r="E5" s="258">
        <v>35</v>
      </c>
      <c r="F5" s="258">
        <v>50</v>
      </c>
      <c r="G5" s="258">
        <v>35</v>
      </c>
      <c r="H5" s="259">
        <v>30</v>
      </c>
      <c r="I5" s="416">
        <f t="shared" ref="I5:I25" si="0">SUM(D5:H5)</f>
        <v>180</v>
      </c>
      <c r="J5" s="9"/>
      <c r="K5" s="9"/>
      <c r="L5" s="9"/>
      <c r="M5" s="9"/>
      <c r="N5" s="9"/>
      <c r="O5" s="9"/>
    </row>
    <row r="6" spans="1:15" ht="15.75" x14ac:dyDescent="0.25">
      <c r="A6" s="294">
        <v>2</v>
      </c>
      <c r="B6" s="347" t="s">
        <v>96</v>
      </c>
      <c r="C6" s="263" t="s">
        <v>97</v>
      </c>
      <c r="D6" s="264">
        <v>45</v>
      </c>
      <c r="E6" s="265">
        <v>30</v>
      </c>
      <c r="F6" s="265">
        <v>25</v>
      </c>
      <c r="G6" s="265">
        <v>35</v>
      </c>
      <c r="H6" s="266">
        <v>40</v>
      </c>
      <c r="I6" s="351">
        <f t="shared" si="0"/>
        <v>175</v>
      </c>
      <c r="J6" s="9"/>
      <c r="K6" s="9"/>
      <c r="L6" s="9"/>
      <c r="M6" s="9"/>
      <c r="N6" s="9"/>
      <c r="O6" s="9"/>
    </row>
    <row r="7" spans="1:15" ht="15.75" x14ac:dyDescent="0.25">
      <c r="A7" s="294">
        <v>3</v>
      </c>
      <c r="B7" s="273" t="s">
        <v>64</v>
      </c>
      <c r="C7" s="263" t="s">
        <v>51</v>
      </c>
      <c r="D7" s="264">
        <v>20</v>
      </c>
      <c r="E7" s="265">
        <v>30</v>
      </c>
      <c r="F7" s="265">
        <v>35</v>
      </c>
      <c r="G7" s="265">
        <v>50</v>
      </c>
      <c r="H7" s="266">
        <v>30</v>
      </c>
      <c r="I7" s="351">
        <f t="shared" si="0"/>
        <v>165</v>
      </c>
      <c r="J7" s="9"/>
      <c r="K7" s="9"/>
      <c r="L7" s="9"/>
      <c r="M7" s="9"/>
      <c r="N7" s="9"/>
      <c r="O7" s="9"/>
    </row>
    <row r="8" spans="1:15" ht="15.75" x14ac:dyDescent="0.25">
      <c r="A8" s="294">
        <v>4</v>
      </c>
      <c r="B8" s="269" t="s">
        <v>68</v>
      </c>
      <c r="C8" s="263" t="s">
        <v>51</v>
      </c>
      <c r="D8" s="264">
        <v>35</v>
      </c>
      <c r="E8" s="265">
        <v>50</v>
      </c>
      <c r="F8" s="265">
        <v>20</v>
      </c>
      <c r="G8" s="265">
        <v>40</v>
      </c>
      <c r="H8" s="266">
        <v>20</v>
      </c>
      <c r="I8" s="351">
        <f t="shared" si="0"/>
        <v>165</v>
      </c>
      <c r="J8" s="9"/>
      <c r="K8" s="9"/>
      <c r="L8" s="12"/>
      <c r="M8" s="9"/>
      <c r="N8" s="9"/>
      <c r="O8" s="9"/>
    </row>
    <row r="9" spans="1:15" ht="15.75" x14ac:dyDescent="0.25">
      <c r="A9" s="294">
        <v>5</v>
      </c>
      <c r="B9" s="273" t="s">
        <v>61</v>
      </c>
      <c r="C9" s="263" t="s">
        <v>51</v>
      </c>
      <c r="D9" s="264">
        <v>50</v>
      </c>
      <c r="E9" s="265">
        <v>10</v>
      </c>
      <c r="F9" s="265">
        <v>55</v>
      </c>
      <c r="G9" s="265">
        <v>0</v>
      </c>
      <c r="H9" s="266">
        <v>45</v>
      </c>
      <c r="I9" s="351">
        <f t="shared" si="0"/>
        <v>160</v>
      </c>
      <c r="J9" s="9"/>
      <c r="K9" s="9"/>
      <c r="L9" s="9"/>
      <c r="M9" s="9"/>
      <c r="N9" s="9"/>
      <c r="O9" s="9"/>
    </row>
    <row r="10" spans="1:15" ht="15.75" x14ac:dyDescent="0.25">
      <c r="A10" s="360">
        <v>6</v>
      </c>
      <c r="B10" s="361" t="s">
        <v>59</v>
      </c>
      <c r="C10" s="362" t="s">
        <v>71</v>
      </c>
      <c r="D10" s="363">
        <v>35</v>
      </c>
      <c r="E10" s="364">
        <v>30</v>
      </c>
      <c r="F10" s="364">
        <v>20</v>
      </c>
      <c r="G10" s="364">
        <v>40</v>
      </c>
      <c r="H10" s="365">
        <v>30</v>
      </c>
      <c r="I10" s="419">
        <f t="shared" si="0"/>
        <v>155</v>
      </c>
      <c r="J10" s="9"/>
      <c r="K10" s="9"/>
      <c r="L10" s="9"/>
      <c r="M10" s="9"/>
      <c r="N10" s="9"/>
      <c r="O10" s="9"/>
    </row>
    <row r="11" spans="1:15" ht="15.75" x14ac:dyDescent="0.25">
      <c r="A11" s="294">
        <v>7</v>
      </c>
      <c r="B11" s="273" t="s">
        <v>58</v>
      </c>
      <c r="C11" s="263" t="s">
        <v>51</v>
      </c>
      <c r="D11" s="264">
        <v>10</v>
      </c>
      <c r="E11" s="265">
        <v>35</v>
      </c>
      <c r="F11" s="265">
        <v>40</v>
      </c>
      <c r="G11" s="265">
        <v>35</v>
      </c>
      <c r="H11" s="266">
        <v>20</v>
      </c>
      <c r="I11" s="351">
        <f t="shared" si="0"/>
        <v>140</v>
      </c>
      <c r="J11" s="9"/>
      <c r="K11" s="9"/>
      <c r="L11" s="9"/>
      <c r="M11" s="9"/>
      <c r="N11" s="9"/>
      <c r="O11" s="9"/>
    </row>
    <row r="12" spans="1:15" ht="15.75" x14ac:dyDescent="0.25">
      <c r="A12" s="294">
        <v>8</v>
      </c>
      <c r="B12" s="321" t="s">
        <v>89</v>
      </c>
      <c r="C12" s="263" t="s">
        <v>67</v>
      </c>
      <c r="D12" s="264">
        <v>10</v>
      </c>
      <c r="E12" s="265">
        <v>40</v>
      </c>
      <c r="F12" s="265">
        <v>35</v>
      </c>
      <c r="G12" s="265">
        <v>35</v>
      </c>
      <c r="H12" s="266">
        <v>20</v>
      </c>
      <c r="I12" s="351">
        <f t="shared" si="0"/>
        <v>140</v>
      </c>
      <c r="J12" s="9"/>
      <c r="K12" s="9"/>
      <c r="L12" s="9"/>
      <c r="M12" s="9"/>
      <c r="N12" s="9"/>
      <c r="O12" s="9"/>
    </row>
    <row r="13" spans="1:15" ht="15.75" x14ac:dyDescent="0.25">
      <c r="A13" s="294">
        <v>9</v>
      </c>
      <c r="B13" s="321" t="s">
        <v>84</v>
      </c>
      <c r="C13" s="269" t="s">
        <v>53</v>
      </c>
      <c r="D13" s="264">
        <v>40</v>
      </c>
      <c r="E13" s="265">
        <v>15</v>
      </c>
      <c r="F13" s="265">
        <v>50</v>
      </c>
      <c r="G13" s="265">
        <v>35</v>
      </c>
      <c r="H13" s="266">
        <v>0</v>
      </c>
      <c r="I13" s="351">
        <f t="shared" si="0"/>
        <v>140</v>
      </c>
      <c r="J13" s="9"/>
      <c r="K13" s="9"/>
      <c r="L13" s="9"/>
      <c r="M13" s="9"/>
      <c r="N13" s="9"/>
      <c r="O13" s="9"/>
    </row>
    <row r="14" spans="1:15" ht="15.75" x14ac:dyDescent="0.25">
      <c r="A14" s="360">
        <v>10</v>
      </c>
      <c r="B14" s="367" t="s">
        <v>57</v>
      </c>
      <c r="C14" s="368" t="s">
        <v>51</v>
      </c>
      <c r="D14" s="363">
        <v>15</v>
      </c>
      <c r="E14" s="364">
        <v>30</v>
      </c>
      <c r="F14" s="364">
        <v>10</v>
      </c>
      <c r="G14" s="364">
        <v>35</v>
      </c>
      <c r="H14" s="365">
        <v>40</v>
      </c>
      <c r="I14" s="419">
        <f t="shared" si="0"/>
        <v>130</v>
      </c>
      <c r="J14" s="9"/>
      <c r="K14" s="9"/>
      <c r="L14" s="9"/>
      <c r="M14" s="9"/>
      <c r="N14" s="9"/>
      <c r="O14" s="9"/>
    </row>
    <row r="15" spans="1:15" ht="15.75" x14ac:dyDescent="0.25">
      <c r="A15" s="61">
        <v>11</v>
      </c>
      <c r="B15" s="184" t="s">
        <v>54</v>
      </c>
      <c r="C15" s="2" t="s">
        <v>51</v>
      </c>
      <c r="D15" s="152">
        <v>35</v>
      </c>
      <c r="E15" s="107">
        <v>15</v>
      </c>
      <c r="F15" s="107">
        <v>35</v>
      </c>
      <c r="G15" s="107">
        <v>10</v>
      </c>
      <c r="H15" s="108">
        <v>15</v>
      </c>
      <c r="I15" s="32">
        <f t="shared" si="0"/>
        <v>110</v>
      </c>
      <c r="J15" s="9"/>
      <c r="K15" s="9"/>
      <c r="L15" s="9"/>
      <c r="M15" s="9"/>
      <c r="N15" s="9"/>
      <c r="O15" s="9"/>
    </row>
    <row r="16" spans="1:15" ht="15.75" x14ac:dyDescent="0.25">
      <c r="A16" s="61">
        <v>12</v>
      </c>
      <c r="B16" s="174" t="s">
        <v>90</v>
      </c>
      <c r="C16" s="2" t="s">
        <v>91</v>
      </c>
      <c r="D16" s="152">
        <v>10</v>
      </c>
      <c r="E16" s="107">
        <v>25</v>
      </c>
      <c r="F16" s="107">
        <v>15</v>
      </c>
      <c r="G16" s="107">
        <v>15</v>
      </c>
      <c r="H16" s="108">
        <v>30</v>
      </c>
      <c r="I16" s="32">
        <f t="shared" si="0"/>
        <v>95</v>
      </c>
      <c r="J16" s="9"/>
      <c r="K16" s="9"/>
      <c r="L16" s="9"/>
      <c r="M16" s="9"/>
      <c r="N16" s="9"/>
      <c r="O16" s="9"/>
    </row>
    <row r="17" spans="1:15" ht="15.75" x14ac:dyDescent="0.25">
      <c r="A17" s="61">
        <v>13</v>
      </c>
      <c r="B17" s="372" t="s">
        <v>82</v>
      </c>
      <c r="C17" s="2" t="s">
        <v>81</v>
      </c>
      <c r="D17" s="152">
        <v>10</v>
      </c>
      <c r="E17" s="107">
        <v>0</v>
      </c>
      <c r="F17" s="107">
        <v>20</v>
      </c>
      <c r="G17" s="107">
        <v>35</v>
      </c>
      <c r="H17" s="108">
        <v>10</v>
      </c>
      <c r="I17" s="32">
        <f t="shared" si="0"/>
        <v>75</v>
      </c>
      <c r="J17" s="9"/>
      <c r="K17" s="9"/>
      <c r="L17" s="9"/>
      <c r="M17" s="9"/>
      <c r="N17" s="9"/>
      <c r="O17" s="9"/>
    </row>
    <row r="18" spans="1:15" ht="15.75" x14ac:dyDescent="0.25">
      <c r="A18" s="136">
        <v>14</v>
      </c>
      <c r="B18" s="369" t="s">
        <v>92</v>
      </c>
      <c r="C18" s="65" t="s">
        <v>91</v>
      </c>
      <c r="D18" s="370">
        <v>0</v>
      </c>
      <c r="E18" s="113">
        <v>25</v>
      </c>
      <c r="F18" s="113">
        <v>20</v>
      </c>
      <c r="G18" s="113">
        <v>0</v>
      </c>
      <c r="H18" s="216">
        <v>15</v>
      </c>
      <c r="I18" s="114">
        <f t="shared" si="0"/>
        <v>60</v>
      </c>
      <c r="J18" s="9"/>
      <c r="K18" s="9"/>
      <c r="L18" s="9"/>
      <c r="M18" s="9"/>
      <c r="N18" s="9"/>
      <c r="O18" s="9"/>
    </row>
    <row r="19" spans="1:15" ht="15.75" x14ac:dyDescent="0.25">
      <c r="A19" s="61">
        <v>15</v>
      </c>
      <c r="B19" s="162" t="s">
        <v>80</v>
      </c>
      <c r="C19" s="2" t="s">
        <v>81</v>
      </c>
      <c r="D19" s="152">
        <v>10</v>
      </c>
      <c r="E19" s="107">
        <v>20</v>
      </c>
      <c r="F19" s="107">
        <v>0</v>
      </c>
      <c r="G19" s="107">
        <v>0</v>
      </c>
      <c r="H19" s="108">
        <v>25</v>
      </c>
      <c r="I19" s="32">
        <f t="shared" si="0"/>
        <v>55</v>
      </c>
      <c r="J19" s="9"/>
      <c r="K19" s="9"/>
      <c r="L19" s="9"/>
      <c r="M19" s="9"/>
      <c r="N19" s="9"/>
      <c r="O19" s="9"/>
    </row>
    <row r="20" spans="1:15" ht="15.75" x14ac:dyDescent="0.25">
      <c r="A20" s="61">
        <v>16</v>
      </c>
      <c r="B20" s="163" t="s">
        <v>83</v>
      </c>
      <c r="C20" s="2" t="s">
        <v>81</v>
      </c>
      <c r="D20" s="152">
        <v>0</v>
      </c>
      <c r="E20" s="107">
        <v>15</v>
      </c>
      <c r="F20" s="107">
        <v>25</v>
      </c>
      <c r="G20" s="107">
        <v>15</v>
      </c>
      <c r="H20" s="108">
        <v>0</v>
      </c>
      <c r="I20" s="32">
        <f t="shared" si="0"/>
        <v>55</v>
      </c>
      <c r="J20" s="9"/>
      <c r="K20" s="9"/>
      <c r="L20" s="9"/>
      <c r="M20" s="9"/>
      <c r="N20" s="9"/>
      <c r="O20" s="9"/>
    </row>
    <row r="21" spans="1:15" ht="15.75" x14ac:dyDescent="0.25">
      <c r="A21" s="61">
        <v>17</v>
      </c>
      <c r="B21" s="176" t="s">
        <v>55</v>
      </c>
      <c r="C21" s="2" t="s">
        <v>56</v>
      </c>
      <c r="D21" s="152">
        <v>0</v>
      </c>
      <c r="E21" s="107">
        <v>20</v>
      </c>
      <c r="F21" s="107">
        <v>10</v>
      </c>
      <c r="G21" s="107">
        <v>15</v>
      </c>
      <c r="H21" s="108">
        <v>0</v>
      </c>
      <c r="I21" s="32">
        <f t="shared" si="0"/>
        <v>45</v>
      </c>
      <c r="J21" s="9"/>
      <c r="K21" s="9"/>
      <c r="L21" s="9"/>
      <c r="M21" s="9"/>
      <c r="N21" s="9"/>
      <c r="O21" s="9"/>
    </row>
    <row r="22" spans="1:15" ht="15.75" x14ac:dyDescent="0.25">
      <c r="A22" s="55">
        <v>18</v>
      </c>
      <c r="B22" s="371" t="s">
        <v>66</v>
      </c>
      <c r="C22" s="65" t="s">
        <v>53</v>
      </c>
      <c r="D22" s="370">
        <v>0</v>
      </c>
      <c r="E22" s="113">
        <v>0</v>
      </c>
      <c r="F22" s="113">
        <v>10</v>
      </c>
      <c r="G22" s="113">
        <v>25</v>
      </c>
      <c r="H22" s="216">
        <v>0</v>
      </c>
      <c r="I22" s="114">
        <f t="shared" si="0"/>
        <v>35</v>
      </c>
      <c r="J22" s="9"/>
      <c r="K22" s="9"/>
      <c r="L22" s="9"/>
      <c r="M22" s="9"/>
      <c r="N22" s="9"/>
      <c r="O22" s="9"/>
    </row>
    <row r="23" spans="1:15" ht="15.75" x14ac:dyDescent="0.25">
      <c r="A23" s="29">
        <v>19</v>
      </c>
      <c r="B23" s="173" t="s">
        <v>85</v>
      </c>
      <c r="C23" s="2" t="s">
        <v>56</v>
      </c>
      <c r="D23" s="152">
        <v>0</v>
      </c>
      <c r="E23" s="107">
        <v>10</v>
      </c>
      <c r="F23" s="107">
        <v>0</v>
      </c>
      <c r="G23" s="107">
        <v>25</v>
      </c>
      <c r="H23" s="108">
        <v>0</v>
      </c>
      <c r="I23" s="32">
        <f t="shared" si="0"/>
        <v>35</v>
      </c>
      <c r="J23" s="9"/>
      <c r="K23" s="9"/>
      <c r="L23" s="9"/>
      <c r="M23" s="9"/>
      <c r="N23" s="9"/>
      <c r="O23" s="9"/>
    </row>
    <row r="24" spans="1:15" ht="15.75" x14ac:dyDescent="0.25">
      <c r="A24" s="29">
        <v>20</v>
      </c>
      <c r="B24" s="144" t="s">
        <v>62</v>
      </c>
      <c r="C24" s="81" t="s">
        <v>53</v>
      </c>
      <c r="D24" s="152">
        <v>0</v>
      </c>
      <c r="E24" s="107">
        <v>10</v>
      </c>
      <c r="F24" s="107">
        <v>15</v>
      </c>
      <c r="G24" s="107">
        <v>10</v>
      </c>
      <c r="H24" s="108">
        <v>0</v>
      </c>
      <c r="I24" s="32">
        <f t="shared" si="0"/>
        <v>35</v>
      </c>
      <c r="J24" s="9"/>
      <c r="K24" s="9"/>
      <c r="L24" s="9"/>
      <c r="M24" s="9"/>
      <c r="N24" s="9"/>
      <c r="O24" s="9"/>
    </row>
    <row r="25" spans="1:15" ht="16.5" thickBot="1" x14ac:dyDescent="0.3">
      <c r="A25" s="36">
        <v>21</v>
      </c>
      <c r="B25" s="186" t="s">
        <v>63</v>
      </c>
      <c r="C25" s="5" t="s">
        <v>51</v>
      </c>
      <c r="D25" s="168">
        <v>0</v>
      </c>
      <c r="E25" s="140">
        <v>0</v>
      </c>
      <c r="F25" s="140">
        <v>0</v>
      </c>
      <c r="G25" s="140">
        <v>0</v>
      </c>
      <c r="H25" s="141">
        <v>0</v>
      </c>
      <c r="I25" s="34">
        <f t="shared" si="0"/>
        <v>0</v>
      </c>
      <c r="J25" s="9"/>
      <c r="K25" s="9"/>
      <c r="L25" s="9"/>
      <c r="M25" s="9"/>
      <c r="N25" s="9"/>
      <c r="O25" s="9"/>
    </row>
    <row r="26" spans="1:15" x14ac:dyDescent="0.25">
      <c r="A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ht="15.75" thickBot="1" x14ac:dyDescent="0.3">
      <c r="O27" s="14"/>
    </row>
    <row r="28" spans="1:15" ht="21" thickBot="1" x14ac:dyDescent="0.35">
      <c r="A28" s="226" t="s">
        <v>98</v>
      </c>
      <c r="B28" s="227"/>
      <c r="C28" s="227"/>
      <c r="D28" s="227"/>
      <c r="E28" s="228"/>
      <c r="F28" s="9"/>
      <c r="G28" s="9"/>
      <c r="H28" s="9"/>
      <c r="I28" s="9"/>
      <c r="J28" s="9"/>
      <c r="K28" s="9"/>
      <c r="L28" s="9"/>
      <c r="M28" s="9"/>
      <c r="N28" s="9"/>
      <c r="O28" s="15"/>
    </row>
    <row r="29" spans="1:15" x14ac:dyDescent="0.25">
      <c r="A29" s="221" t="s">
        <v>0</v>
      </c>
      <c r="B29" s="221" t="s">
        <v>11</v>
      </c>
      <c r="C29" s="221" t="s">
        <v>2</v>
      </c>
      <c r="D29" s="223" t="s">
        <v>12</v>
      </c>
      <c r="E29" s="223" t="s">
        <v>13</v>
      </c>
      <c r="F29" s="223" t="s">
        <v>14</v>
      </c>
      <c r="G29" s="223" t="s">
        <v>15</v>
      </c>
      <c r="H29" s="223" t="s">
        <v>16</v>
      </c>
      <c r="I29" s="223" t="s">
        <v>19</v>
      </c>
      <c r="J29" s="223" t="s">
        <v>20</v>
      </c>
      <c r="K29" s="223" t="s">
        <v>21</v>
      </c>
      <c r="L29" s="223" t="s">
        <v>22</v>
      </c>
      <c r="M29" s="223" t="s">
        <v>23</v>
      </c>
      <c r="N29" s="221" t="s">
        <v>17</v>
      </c>
      <c r="O29" s="221" t="s">
        <v>24</v>
      </c>
    </row>
    <row r="30" spans="1:15" ht="15.75" thickBot="1" x14ac:dyDescent="0.3">
      <c r="A30" s="222"/>
      <c r="B30" s="222"/>
      <c r="C30" s="222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2"/>
      <c r="O30" s="222"/>
    </row>
    <row r="31" spans="1:15" ht="21" x14ac:dyDescent="0.25">
      <c r="A31" s="275">
        <v>1</v>
      </c>
      <c r="B31" s="352" t="s">
        <v>58</v>
      </c>
      <c r="C31" s="353" t="s">
        <v>51</v>
      </c>
      <c r="D31" s="354">
        <v>35</v>
      </c>
      <c r="E31" s="279">
        <v>35</v>
      </c>
      <c r="F31" s="278">
        <v>45</v>
      </c>
      <c r="G31" s="279">
        <v>50</v>
      </c>
      <c r="H31" s="278">
        <v>40</v>
      </c>
      <c r="I31" s="278">
        <v>40</v>
      </c>
      <c r="J31" s="279">
        <v>30</v>
      </c>
      <c r="K31" s="278">
        <v>55</v>
      </c>
      <c r="L31" s="279">
        <v>50</v>
      </c>
      <c r="M31" s="306">
        <v>50</v>
      </c>
      <c r="N31" s="343">
        <f t="shared" ref="N31:N40" si="1">SUM(D31:M31)</f>
        <v>430</v>
      </c>
      <c r="O31" s="345">
        <v>1</v>
      </c>
    </row>
    <row r="32" spans="1:15" ht="18.75" x14ac:dyDescent="0.25">
      <c r="A32" s="261">
        <v>2</v>
      </c>
      <c r="B32" s="349" t="s">
        <v>59</v>
      </c>
      <c r="C32" s="269" t="s">
        <v>71</v>
      </c>
      <c r="D32" s="350">
        <v>30</v>
      </c>
      <c r="E32" s="283">
        <v>30</v>
      </c>
      <c r="F32" s="267">
        <v>55</v>
      </c>
      <c r="G32" s="283">
        <v>40</v>
      </c>
      <c r="H32" s="267">
        <v>30</v>
      </c>
      <c r="I32" s="267">
        <v>50</v>
      </c>
      <c r="J32" s="283">
        <v>25</v>
      </c>
      <c r="K32" s="267">
        <v>35</v>
      </c>
      <c r="L32" s="283">
        <v>55</v>
      </c>
      <c r="M32" s="302">
        <v>60</v>
      </c>
      <c r="N32" s="351">
        <f t="shared" si="1"/>
        <v>410</v>
      </c>
      <c r="O32" s="284">
        <v>2</v>
      </c>
    </row>
    <row r="33" spans="1:15" ht="15.75" x14ac:dyDescent="0.25">
      <c r="A33" s="285">
        <v>3</v>
      </c>
      <c r="B33" s="356" t="s">
        <v>57</v>
      </c>
      <c r="C33" s="357" t="s">
        <v>51</v>
      </c>
      <c r="D33" s="358">
        <v>35</v>
      </c>
      <c r="E33" s="289">
        <v>25</v>
      </c>
      <c r="F33" s="288">
        <v>50</v>
      </c>
      <c r="G33" s="289">
        <v>25</v>
      </c>
      <c r="H33" s="288">
        <v>30</v>
      </c>
      <c r="I33" s="288">
        <v>50</v>
      </c>
      <c r="J33" s="289">
        <v>55</v>
      </c>
      <c r="K33" s="288">
        <v>50</v>
      </c>
      <c r="L33" s="289">
        <v>50</v>
      </c>
      <c r="M33" s="310">
        <v>30</v>
      </c>
      <c r="N33" s="359">
        <f t="shared" si="1"/>
        <v>400</v>
      </c>
      <c r="O33" s="346">
        <v>3</v>
      </c>
    </row>
    <row r="34" spans="1:15" ht="15.75" x14ac:dyDescent="0.25">
      <c r="A34" s="29">
        <v>4</v>
      </c>
      <c r="B34" s="80" t="s">
        <v>64</v>
      </c>
      <c r="C34" s="81" t="s">
        <v>51</v>
      </c>
      <c r="D34" s="63">
        <v>40</v>
      </c>
      <c r="E34" s="22">
        <v>15</v>
      </c>
      <c r="F34" s="21">
        <v>50</v>
      </c>
      <c r="G34" s="22">
        <v>55</v>
      </c>
      <c r="H34" s="21">
        <v>25</v>
      </c>
      <c r="I34" s="21">
        <v>50</v>
      </c>
      <c r="J34" s="22">
        <v>25</v>
      </c>
      <c r="K34" s="21">
        <v>45</v>
      </c>
      <c r="L34" s="22">
        <v>30</v>
      </c>
      <c r="M34" s="23">
        <v>55</v>
      </c>
      <c r="N34" s="32">
        <f t="shared" si="1"/>
        <v>390</v>
      </c>
      <c r="O34" s="88"/>
    </row>
    <row r="35" spans="1:15" ht="16.5" thickBot="1" x14ac:dyDescent="0.3">
      <c r="A35" s="36">
        <v>5</v>
      </c>
      <c r="B35" s="103" t="s">
        <v>89</v>
      </c>
      <c r="C35" s="130" t="s">
        <v>67</v>
      </c>
      <c r="D35" s="71">
        <v>45</v>
      </c>
      <c r="E35" s="70">
        <v>50</v>
      </c>
      <c r="F35" s="69">
        <v>40</v>
      </c>
      <c r="G35" s="70">
        <v>30</v>
      </c>
      <c r="H35" s="69">
        <v>25</v>
      </c>
      <c r="I35" s="24">
        <v>35</v>
      </c>
      <c r="J35" s="25">
        <v>35</v>
      </c>
      <c r="K35" s="24">
        <v>35</v>
      </c>
      <c r="L35" s="25">
        <v>55</v>
      </c>
      <c r="M35" s="92">
        <v>40</v>
      </c>
      <c r="N35" s="34">
        <f t="shared" si="1"/>
        <v>390</v>
      </c>
      <c r="O35" s="89"/>
    </row>
    <row r="36" spans="1:15" ht="15.75" x14ac:dyDescent="0.25">
      <c r="A36" s="136">
        <v>6</v>
      </c>
      <c r="B36" s="1" t="s">
        <v>96</v>
      </c>
      <c r="C36" s="82" t="s">
        <v>97</v>
      </c>
      <c r="D36" s="19">
        <v>30</v>
      </c>
      <c r="E36" s="19">
        <v>15</v>
      </c>
      <c r="F36" s="19">
        <v>30</v>
      </c>
      <c r="G36" s="19">
        <v>60</v>
      </c>
      <c r="H36" s="19">
        <v>35</v>
      </c>
      <c r="I36" s="68">
        <v>55</v>
      </c>
      <c r="J36" s="67">
        <v>20</v>
      </c>
      <c r="K36" s="66">
        <v>60</v>
      </c>
      <c r="L36" s="67">
        <v>40</v>
      </c>
      <c r="M36" s="95">
        <v>30</v>
      </c>
      <c r="N36" s="114">
        <f t="shared" si="1"/>
        <v>375</v>
      </c>
      <c r="O36" s="90"/>
    </row>
    <row r="37" spans="1:15" ht="15.75" x14ac:dyDescent="0.25">
      <c r="A37" s="61">
        <v>7</v>
      </c>
      <c r="B37" s="2" t="s">
        <v>84</v>
      </c>
      <c r="C37" s="81" t="s">
        <v>53</v>
      </c>
      <c r="D37" s="21">
        <v>60</v>
      </c>
      <c r="E37" s="21">
        <v>5</v>
      </c>
      <c r="F37" s="21">
        <v>60</v>
      </c>
      <c r="G37" s="21">
        <v>45</v>
      </c>
      <c r="H37" s="21">
        <v>50</v>
      </c>
      <c r="I37" s="63">
        <v>50</v>
      </c>
      <c r="J37" s="22">
        <v>30</v>
      </c>
      <c r="K37" s="21">
        <v>25</v>
      </c>
      <c r="L37" s="22">
        <v>20</v>
      </c>
      <c r="M37" s="23">
        <v>30</v>
      </c>
      <c r="N37" s="32">
        <f t="shared" si="1"/>
        <v>375</v>
      </c>
      <c r="O37" s="88"/>
    </row>
    <row r="38" spans="1:15" ht="15.75" x14ac:dyDescent="0.25">
      <c r="A38" s="61">
        <v>8</v>
      </c>
      <c r="B38" s="2" t="s">
        <v>61</v>
      </c>
      <c r="C38" s="2" t="s">
        <v>51</v>
      </c>
      <c r="D38" s="21">
        <v>55</v>
      </c>
      <c r="E38" s="21">
        <v>40</v>
      </c>
      <c r="F38" s="21">
        <v>15</v>
      </c>
      <c r="G38" s="21">
        <v>15</v>
      </c>
      <c r="H38" s="21">
        <v>35</v>
      </c>
      <c r="I38" s="63">
        <v>35</v>
      </c>
      <c r="J38" s="22">
        <v>45</v>
      </c>
      <c r="K38" s="21">
        <v>35</v>
      </c>
      <c r="L38" s="22">
        <v>30</v>
      </c>
      <c r="M38" s="23">
        <v>40</v>
      </c>
      <c r="N38" s="32">
        <f t="shared" si="1"/>
        <v>345</v>
      </c>
      <c r="O38" s="88"/>
    </row>
    <row r="39" spans="1:15" ht="15.75" x14ac:dyDescent="0.25">
      <c r="A39" s="61">
        <v>9</v>
      </c>
      <c r="B39" s="2" t="s">
        <v>68</v>
      </c>
      <c r="C39" s="2" t="s">
        <v>51</v>
      </c>
      <c r="D39" s="21">
        <v>25</v>
      </c>
      <c r="E39" s="21">
        <v>15</v>
      </c>
      <c r="F39" s="21">
        <v>45</v>
      </c>
      <c r="G39" s="21">
        <v>30</v>
      </c>
      <c r="H39" s="21">
        <v>10</v>
      </c>
      <c r="I39" s="63">
        <v>20</v>
      </c>
      <c r="J39" s="22">
        <v>55</v>
      </c>
      <c r="K39" s="21">
        <v>15</v>
      </c>
      <c r="L39" s="22">
        <v>15</v>
      </c>
      <c r="M39" s="23">
        <v>20</v>
      </c>
      <c r="N39" s="32">
        <f t="shared" si="1"/>
        <v>250</v>
      </c>
      <c r="O39" s="88"/>
    </row>
    <row r="40" spans="1:15" ht="16.5" thickBot="1" x14ac:dyDescent="0.3">
      <c r="A40" s="62">
        <v>10</v>
      </c>
      <c r="B40" s="5" t="s">
        <v>60</v>
      </c>
      <c r="C40" s="91" t="s">
        <v>51</v>
      </c>
      <c r="D40" s="24">
        <v>10</v>
      </c>
      <c r="E40" s="24">
        <v>20</v>
      </c>
      <c r="F40" s="24">
        <v>40</v>
      </c>
      <c r="G40" s="24">
        <v>40</v>
      </c>
      <c r="H40" s="24">
        <v>30</v>
      </c>
      <c r="I40" s="64">
        <v>10</v>
      </c>
      <c r="J40" s="25">
        <v>30</v>
      </c>
      <c r="K40" s="24">
        <v>35</v>
      </c>
      <c r="L40" s="25">
        <v>5</v>
      </c>
      <c r="M40" s="92">
        <v>20</v>
      </c>
      <c r="N40" s="34">
        <f t="shared" si="1"/>
        <v>240</v>
      </c>
      <c r="O40" s="89"/>
    </row>
  </sheetData>
  <sortState ref="B31:N40">
    <sortCondition descending="1" ref="N31:N40"/>
    <sortCondition descending="1" ref="M31:M40"/>
    <sortCondition descending="1" ref="L31:L40"/>
  </sortState>
  <mergeCells count="18">
    <mergeCell ref="E1:K1"/>
    <mergeCell ref="B29:B30"/>
    <mergeCell ref="A29:A30"/>
    <mergeCell ref="A28:E28"/>
    <mergeCell ref="E29:E30"/>
    <mergeCell ref="D29:D30"/>
    <mergeCell ref="C29:C30"/>
    <mergeCell ref="O29:O30"/>
    <mergeCell ref="N29:N30"/>
    <mergeCell ref="M29:M30"/>
    <mergeCell ref="L29:L30"/>
    <mergeCell ref="K29:K30"/>
    <mergeCell ref="A3:E3"/>
    <mergeCell ref="J29:J30"/>
    <mergeCell ref="I29:I30"/>
    <mergeCell ref="H29:H30"/>
    <mergeCell ref="G29:G30"/>
    <mergeCell ref="F29:F30"/>
  </mergeCells>
  <pageMargins left="0.7" right="0.7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opLeftCell="A44" zoomScale="80" zoomScaleNormal="80" workbookViewId="0">
      <selection activeCell="T63" sqref="T63"/>
    </sheetView>
  </sheetViews>
  <sheetFormatPr defaultRowHeight="15" x14ac:dyDescent="0.25"/>
  <cols>
    <col min="1" max="1" width="4.28515625" customWidth="1"/>
    <col min="2" max="2" width="23.5703125" customWidth="1"/>
    <col min="3" max="3" width="32.140625" customWidth="1"/>
    <col min="4" max="13" width="8.85546875" customWidth="1"/>
    <col min="14" max="15" width="7.140625" customWidth="1"/>
  </cols>
  <sheetData>
    <row r="1" spans="1:15" ht="17.25" customHeight="1" x14ac:dyDescent="0.35">
      <c r="D1" s="9"/>
      <c r="E1" s="233" t="s">
        <v>49</v>
      </c>
      <c r="F1" s="233"/>
      <c r="G1" s="233"/>
      <c r="H1" s="233"/>
      <c r="I1" s="233"/>
      <c r="J1" s="233"/>
      <c r="K1" s="233"/>
      <c r="L1" s="10"/>
      <c r="M1" s="10"/>
      <c r="N1" s="10"/>
      <c r="O1" s="10"/>
    </row>
    <row r="2" spans="1:15" ht="17.25" customHeight="1" thickBot="1" x14ac:dyDescent="0.3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7.25" customHeight="1" thickBot="1" x14ac:dyDescent="0.3">
      <c r="A3" s="229" t="s">
        <v>10</v>
      </c>
      <c r="B3" s="230"/>
      <c r="C3" s="230"/>
      <c r="D3" s="230"/>
      <c r="E3" s="231"/>
      <c r="F3" s="11"/>
      <c r="G3" s="12"/>
      <c r="H3" s="12"/>
      <c r="I3" s="12"/>
      <c r="J3" s="9"/>
      <c r="K3" s="9"/>
      <c r="L3" s="9"/>
      <c r="M3" s="9"/>
      <c r="N3" s="9"/>
      <c r="O3" s="9"/>
    </row>
    <row r="4" spans="1:15" ht="17.25" customHeight="1" thickBot="1" x14ac:dyDescent="0.3">
      <c r="A4" s="13" t="s">
        <v>0</v>
      </c>
      <c r="B4" s="38" t="s">
        <v>11</v>
      </c>
      <c r="C4" s="38" t="s">
        <v>2</v>
      </c>
      <c r="D4" s="39" t="s">
        <v>12</v>
      </c>
      <c r="E4" s="39" t="s">
        <v>13</v>
      </c>
      <c r="F4" s="39" t="s">
        <v>14</v>
      </c>
      <c r="G4" s="39" t="s">
        <v>15</v>
      </c>
      <c r="H4" s="39" t="s">
        <v>16</v>
      </c>
      <c r="I4" s="39" t="s">
        <v>17</v>
      </c>
      <c r="J4" s="9"/>
      <c r="K4" s="9"/>
      <c r="L4" s="9"/>
      <c r="M4" s="9"/>
      <c r="N4" s="9"/>
      <c r="O4" s="9"/>
    </row>
    <row r="5" spans="1:15" ht="17.25" customHeight="1" x14ac:dyDescent="0.25">
      <c r="A5" s="327">
        <v>1</v>
      </c>
      <c r="B5" s="328" t="s">
        <v>59</v>
      </c>
      <c r="C5" s="348" t="s">
        <v>71</v>
      </c>
      <c r="D5" s="258">
        <v>15</v>
      </c>
      <c r="E5" s="258">
        <v>20</v>
      </c>
      <c r="F5" s="258">
        <v>15</v>
      </c>
      <c r="G5" s="258">
        <v>20</v>
      </c>
      <c r="H5" s="259">
        <v>20</v>
      </c>
      <c r="I5" s="416">
        <f t="shared" ref="I5:I36" si="0">SUM(D5:H5)</f>
        <v>90</v>
      </c>
      <c r="J5" s="9"/>
      <c r="K5" s="9"/>
      <c r="L5" s="9"/>
      <c r="M5" s="9"/>
      <c r="N5" s="9"/>
      <c r="O5" s="9"/>
    </row>
    <row r="6" spans="1:15" ht="17.25" customHeight="1" x14ac:dyDescent="0.25">
      <c r="A6" s="329">
        <v>2</v>
      </c>
      <c r="B6" s="321" t="s">
        <v>84</v>
      </c>
      <c r="C6" s="269" t="s">
        <v>53</v>
      </c>
      <c r="D6" s="265">
        <v>20</v>
      </c>
      <c r="E6" s="265">
        <v>15</v>
      </c>
      <c r="F6" s="265">
        <v>20</v>
      </c>
      <c r="G6" s="265">
        <v>15</v>
      </c>
      <c r="H6" s="266">
        <v>20</v>
      </c>
      <c r="I6" s="351">
        <f t="shared" si="0"/>
        <v>90</v>
      </c>
      <c r="J6" s="9"/>
      <c r="K6" s="9"/>
      <c r="L6" s="9"/>
      <c r="M6" s="9"/>
      <c r="N6" s="9"/>
      <c r="O6" s="9"/>
    </row>
    <row r="7" spans="1:15" ht="17.25" customHeight="1" x14ac:dyDescent="0.25">
      <c r="A7" s="329">
        <v>3</v>
      </c>
      <c r="B7" s="273" t="s">
        <v>64</v>
      </c>
      <c r="C7" s="263" t="s">
        <v>51</v>
      </c>
      <c r="D7" s="265">
        <v>20</v>
      </c>
      <c r="E7" s="265">
        <v>20</v>
      </c>
      <c r="F7" s="265">
        <v>15</v>
      </c>
      <c r="G7" s="265">
        <v>20</v>
      </c>
      <c r="H7" s="266">
        <v>15</v>
      </c>
      <c r="I7" s="351">
        <f t="shared" si="0"/>
        <v>90</v>
      </c>
      <c r="J7" s="9"/>
      <c r="K7" s="9"/>
      <c r="L7" s="9"/>
      <c r="M7" s="9"/>
      <c r="N7" s="9"/>
      <c r="O7" s="9"/>
    </row>
    <row r="8" spans="1:15" ht="17.25" customHeight="1" x14ac:dyDescent="0.25">
      <c r="A8" s="329">
        <v>4</v>
      </c>
      <c r="B8" s="322" t="s">
        <v>55</v>
      </c>
      <c r="C8" s="263" t="s">
        <v>56</v>
      </c>
      <c r="D8" s="265">
        <v>15</v>
      </c>
      <c r="E8" s="265">
        <v>20</v>
      </c>
      <c r="F8" s="265">
        <v>15</v>
      </c>
      <c r="G8" s="265">
        <v>15</v>
      </c>
      <c r="H8" s="266">
        <v>20</v>
      </c>
      <c r="I8" s="351">
        <f t="shared" si="0"/>
        <v>85</v>
      </c>
      <c r="J8" s="9"/>
      <c r="K8" s="9"/>
      <c r="L8" s="12"/>
      <c r="M8" s="9"/>
      <c r="N8" s="9"/>
      <c r="O8" s="9"/>
    </row>
    <row r="9" spans="1:15" ht="17.25" customHeight="1" x14ac:dyDescent="0.25">
      <c r="A9" s="329">
        <v>5</v>
      </c>
      <c r="B9" s="273" t="s">
        <v>61</v>
      </c>
      <c r="C9" s="263" t="s">
        <v>51</v>
      </c>
      <c r="D9" s="265">
        <v>20</v>
      </c>
      <c r="E9" s="265">
        <v>15</v>
      </c>
      <c r="F9" s="265">
        <v>20</v>
      </c>
      <c r="G9" s="265">
        <v>20</v>
      </c>
      <c r="H9" s="266">
        <v>10</v>
      </c>
      <c r="I9" s="351">
        <f t="shared" si="0"/>
        <v>85</v>
      </c>
      <c r="J9" s="9"/>
      <c r="K9" s="9"/>
      <c r="L9" s="9"/>
      <c r="M9" s="9"/>
      <c r="N9" s="9"/>
      <c r="O9" s="9"/>
    </row>
    <row r="10" spans="1:15" ht="17.25" customHeight="1" x14ac:dyDescent="0.25">
      <c r="A10" s="393">
        <v>6</v>
      </c>
      <c r="B10" s="394" t="s">
        <v>52</v>
      </c>
      <c r="C10" s="395" t="s">
        <v>53</v>
      </c>
      <c r="D10" s="396">
        <v>15</v>
      </c>
      <c r="E10" s="396">
        <v>10</v>
      </c>
      <c r="F10" s="396">
        <v>20</v>
      </c>
      <c r="G10" s="396">
        <v>15</v>
      </c>
      <c r="H10" s="397">
        <v>20</v>
      </c>
      <c r="I10" s="417">
        <f t="shared" si="0"/>
        <v>80</v>
      </c>
      <c r="J10" s="9"/>
      <c r="K10" s="9"/>
      <c r="L10" s="9"/>
      <c r="M10" s="9"/>
      <c r="N10" s="9"/>
      <c r="O10" s="9"/>
    </row>
    <row r="11" spans="1:15" ht="17.25" customHeight="1" x14ac:dyDescent="0.25">
      <c r="A11" s="398">
        <v>7</v>
      </c>
      <c r="B11" s="399" t="s">
        <v>77</v>
      </c>
      <c r="C11" s="400" t="s">
        <v>53</v>
      </c>
      <c r="D11" s="401">
        <v>20</v>
      </c>
      <c r="E11" s="401">
        <v>15</v>
      </c>
      <c r="F11" s="401">
        <v>10</v>
      </c>
      <c r="G11" s="401">
        <v>10</v>
      </c>
      <c r="H11" s="402">
        <v>20</v>
      </c>
      <c r="I11" s="418">
        <f t="shared" si="0"/>
        <v>75</v>
      </c>
      <c r="J11" s="9"/>
      <c r="K11" s="9"/>
      <c r="L11" s="9"/>
      <c r="M11" s="9"/>
      <c r="N11" s="9"/>
      <c r="O11" s="9"/>
    </row>
    <row r="12" spans="1:15" ht="17.25" customHeight="1" x14ac:dyDescent="0.25">
      <c r="A12" s="398">
        <v>8</v>
      </c>
      <c r="B12" s="403" t="s">
        <v>73</v>
      </c>
      <c r="C12" s="404" t="s">
        <v>67</v>
      </c>
      <c r="D12" s="401">
        <v>20</v>
      </c>
      <c r="E12" s="401">
        <v>20</v>
      </c>
      <c r="F12" s="401">
        <v>0</v>
      </c>
      <c r="G12" s="401">
        <v>20</v>
      </c>
      <c r="H12" s="402">
        <v>15</v>
      </c>
      <c r="I12" s="418">
        <f t="shared" si="0"/>
        <v>75</v>
      </c>
      <c r="J12" s="9"/>
      <c r="K12" s="9"/>
      <c r="L12" s="389"/>
      <c r="M12" s="9"/>
      <c r="N12" s="9"/>
      <c r="O12" s="9"/>
    </row>
    <row r="13" spans="1:15" ht="17.25" customHeight="1" x14ac:dyDescent="0.25">
      <c r="A13" s="329">
        <v>9</v>
      </c>
      <c r="B13" s="273" t="s">
        <v>54</v>
      </c>
      <c r="C13" s="263" t="s">
        <v>51</v>
      </c>
      <c r="D13" s="265">
        <v>15</v>
      </c>
      <c r="E13" s="265">
        <v>20</v>
      </c>
      <c r="F13" s="265">
        <v>20</v>
      </c>
      <c r="G13" s="265">
        <v>10</v>
      </c>
      <c r="H13" s="266">
        <v>10</v>
      </c>
      <c r="I13" s="351">
        <f t="shared" si="0"/>
        <v>75</v>
      </c>
      <c r="J13" s="9"/>
      <c r="K13" s="9"/>
      <c r="L13" s="9"/>
      <c r="M13" s="9"/>
      <c r="N13" s="9"/>
      <c r="O13" s="9"/>
    </row>
    <row r="14" spans="1:15" ht="17.25" customHeight="1" x14ac:dyDescent="0.25">
      <c r="A14" s="329">
        <v>10</v>
      </c>
      <c r="B14" s="273" t="s">
        <v>57</v>
      </c>
      <c r="C14" s="263" t="s">
        <v>51</v>
      </c>
      <c r="D14" s="265">
        <v>20</v>
      </c>
      <c r="E14" s="265">
        <v>20</v>
      </c>
      <c r="F14" s="265">
        <v>15</v>
      </c>
      <c r="G14" s="265">
        <v>10</v>
      </c>
      <c r="H14" s="266">
        <v>10</v>
      </c>
      <c r="I14" s="351">
        <f t="shared" si="0"/>
        <v>75</v>
      </c>
      <c r="J14" s="9"/>
      <c r="K14" s="9"/>
      <c r="L14" s="9"/>
      <c r="M14" s="9"/>
      <c r="N14" s="9"/>
      <c r="O14" s="9"/>
    </row>
    <row r="15" spans="1:15" ht="17.25" customHeight="1" x14ac:dyDescent="0.25">
      <c r="A15" s="393">
        <v>11</v>
      </c>
      <c r="B15" s="395" t="s">
        <v>72</v>
      </c>
      <c r="C15" s="395" t="s">
        <v>67</v>
      </c>
      <c r="D15" s="396">
        <v>20</v>
      </c>
      <c r="E15" s="396">
        <v>20</v>
      </c>
      <c r="F15" s="396">
        <v>20</v>
      </c>
      <c r="G15" s="396">
        <v>15</v>
      </c>
      <c r="H15" s="397">
        <v>0</v>
      </c>
      <c r="I15" s="417">
        <f t="shared" si="0"/>
        <v>75</v>
      </c>
      <c r="J15" s="9"/>
      <c r="K15" s="9"/>
      <c r="L15" s="388"/>
      <c r="M15" s="9"/>
      <c r="N15" s="9"/>
      <c r="O15" s="9"/>
    </row>
    <row r="16" spans="1:15" ht="17.25" customHeight="1" x14ac:dyDescent="0.25">
      <c r="A16" s="329">
        <v>12</v>
      </c>
      <c r="B16" s="273" t="s">
        <v>58</v>
      </c>
      <c r="C16" s="263" t="s">
        <v>51</v>
      </c>
      <c r="D16" s="265">
        <v>15</v>
      </c>
      <c r="E16" s="265">
        <v>15</v>
      </c>
      <c r="F16" s="265">
        <v>10</v>
      </c>
      <c r="G16" s="265">
        <v>10</v>
      </c>
      <c r="H16" s="266">
        <v>20</v>
      </c>
      <c r="I16" s="351">
        <f t="shared" si="0"/>
        <v>70</v>
      </c>
      <c r="J16" s="9"/>
      <c r="K16" s="9"/>
      <c r="L16" s="9"/>
      <c r="M16" s="9"/>
      <c r="N16" s="9"/>
      <c r="O16" s="9"/>
    </row>
    <row r="17" spans="1:15" ht="17.25" customHeight="1" x14ac:dyDescent="0.25">
      <c r="A17" s="329">
        <v>13</v>
      </c>
      <c r="B17" s="321" t="s">
        <v>89</v>
      </c>
      <c r="C17" s="263" t="s">
        <v>67</v>
      </c>
      <c r="D17" s="265">
        <v>0</v>
      </c>
      <c r="E17" s="265">
        <v>20</v>
      </c>
      <c r="F17" s="265">
        <v>15</v>
      </c>
      <c r="G17" s="265">
        <v>20</v>
      </c>
      <c r="H17" s="266">
        <v>15</v>
      </c>
      <c r="I17" s="351">
        <f t="shared" si="0"/>
        <v>70</v>
      </c>
      <c r="J17" s="9"/>
      <c r="K17" s="9"/>
      <c r="L17" s="9"/>
      <c r="M17" s="9"/>
      <c r="N17" s="9"/>
      <c r="O17" s="9"/>
    </row>
    <row r="18" spans="1:15" ht="17.25" customHeight="1" x14ac:dyDescent="0.25">
      <c r="A18" s="329">
        <v>14</v>
      </c>
      <c r="B18" s="410" t="s">
        <v>90</v>
      </c>
      <c r="C18" s="263" t="s">
        <v>91</v>
      </c>
      <c r="D18" s="265">
        <v>10</v>
      </c>
      <c r="E18" s="265">
        <v>10</v>
      </c>
      <c r="F18" s="265">
        <v>20</v>
      </c>
      <c r="G18" s="265">
        <v>15</v>
      </c>
      <c r="H18" s="266">
        <v>15</v>
      </c>
      <c r="I18" s="351">
        <f t="shared" si="0"/>
        <v>70</v>
      </c>
      <c r="J18" s="9"/>
      <c r="K18" s="9"/>
      <c r="L18" s="9"/>
      <c r="M18" s="9"/>
      <c r="N18" s="9"/>
      <c r="O18" s="9"/>
    </row>
    <row r="19" spans="1:15" ht="17.25" customHeight="1" x14ac:dyDescent="0.25">
      <c r="A19" s="398">
        <v>15</v>
      </c>
      <c r="B19" s="405" t="s">
        <v>65</v>
      </c>
      <c r="C19" s="404" t="s">
        <v>51</v>
      </c>
      <c r="D19" s="401">
        <v>20</v>
      </c>
      <c r="E19" s="401">
        <v>20</v>
      </c>
      <c r="F19" s="401">
        <v>0</v>
      </c>
      <c r="G19" s="401">
        <v>15</v>
      </c>
      <c r="H19" s="402">
        <v>10</v>
      </c>
      <c r="I19" s="418">
        <f t="shared" si="0"/>
        <v>65</v>
      </c>
      <c r="J19" s="9"/>
      <c r="K19" s="9"/>
      <c r="L19" s="9"/>
      <c r="M19" s="9"/>
      <c r="N19" s="9"/>
      <c r="O19" s="9"/>
    </row>
    <row r="20" spans="1:15" ht="17.25" customHeight="1" x14ac:dyDescent="0.25">
      <c r="A20" s="393">
        <v>16</v>
      </c>
      <c r="B20" s="406" t="s">
        <v>94</v>
      </c>
      <c r="C20" s="407" t="s">
        <v>91</v>
      </c>
      <c r="D20" s="396">
        <v>20</v>
      </c>
      <c r="E20" s="396">
        <v>5</v>
      </c>
      <c r="F20" s="396">
        <v>15</v>
      </c>
      <c r="G20" s="396">
        <v>20</v>
      </c>
      <c r="H20" s="397">
        <v>5</v>
      </c>
      <c r="I20" s="417">
        <f t="shared" si="0"/>
        <v>65</v>
      </c>
      <c r="J20" s="9"/>
      <c r="K20" s="9"/>
      <c r="L20" s="9"/>
      <c r="M20" s="9"/>
      <c r="N20" s="9"/>
      <c r="O20" s="9"/>
    </row>
    <row r="21" spans="1:15" ht="17.25" customHeight="1" x14ac:dyDescent="0.25">
      <c r="A21" s="398">
        <v>17</v>
      </c>
      <c r="B21" s="399" t="s">
        <v>75</v>
      </c>
      <c r="C21" s="400" t="s">
        <v>71</v>
      </c>
      <c r="D21" s="401">
        <v>0</v>
      </c>
      <c r="E21" s="401">
        <v>20</v>
      </c>
      <c r="F21" s="401">
        <v>0</v>
      </c>
      <c r="G21" s="401">
        <v>15</v>
      </c>
      <c r="H21" s="402">
        <v>20</v>
      </c>
      <c r="I21" s="418">
        <f t="shared" si="0"/>
        <v>55</v>
      </c>
      <c r="J21" s="9"/>
      <c r="K21" s="9"/>
      <c r="L21" s="9"/>
      <c r="M21" s="9"/>
      <c r="N21" s="9"/>
      <c r="O21" s="9"/>
    </row>
    <row r="22" spans="1:15" ht="17.25" customHeight="1" x14ac:dyDescent="0.25">
      <c r="A22" s="137">
        <v>18</v>
      </c>
      <c r="B22" s="175" t="s">
        <v>68</v>
      </c>
      <c r="C22" s="78" t="s">
        <v>51</v>
      </c>
      <c r="D22" s="107">
        <v>5</v>
      </c>
      <c r="E22" s="107">
        <v>5</v>
      </c>
      <c r="F22" s="107">
        <v>10</v>
      </c>
      <c r="G22" s="107">
        <v>10</v>
      </c>
      <c r="H22" s="108">
        <v>20</v>
      </c>
      <c r="I22" s="32">
        <f t="shared" si="0"/>
        <v>50</v>
      </c>
      <c r="J22" s="9"/>
      <c r="K22" s="9"/>
      <c r="L22" s="9"/>
      <c r="M22" s="9"/>
      <c r="N22" s="9"/>
      <c r="O22" s="9"/>
    </row>
    <row r="23" spans="1:15" ht="17.25" customHeight="1" x14ac:dyDescent="0.25">
      <c r="A23" s="137">
        <v>19</v>
      </c>
      <c r="B23" s="184" t="s">
        <v>62</v>
      </c>
      <c r="C23" s="175" t="s">
        <v>53</v>
      </c>
      <c r="D23" s="107">
        <v>10</v>
      </c>
      <c r="E23" s="107">
        <v>0</v>
      </c>
      <c r="F23" s="107">
        <v>0</v>
      </c>
      <c r="G23" s="107">
        <v>15</v>
      </c>
      <c r="H23" s="108">
        <v>20</v>
      </c>
      <c r="I23" s="32">
        <f t="shared" si="0"/>
        <v>45</v>
      </c>
      <c r="J23" s="9"/>
      <c r="K23" s="9"/>
      <c r="L23" s="9"/>
      <c r="M23" s="9"/>
      <c r="N23" s="9"/>
      <c r="O23" s="9"/>
    </row>
    <row r="24" spans="1:15" ht="17.25" customHeight="1" x14ac:dyDescent="0.25">
      <c r="A24" s="137">
        <v>20</v>
      </c>
      <c r="B24" s="214" t="s">
        <v>96</v>
      </c>
      <c r="C24" s="78" t="s">
        <v>97</v>
      </c>
      <c r="D24" s="107">
        <v>5</v>
      </c>
      <c r="E24" s="107">
        <v>10</v>
      </c>
      <c r="F24" s="107">
        <v>15</v>
      </c>
      <c r="G24" s="107">
        <v>10</v>
      </c>
      <c r="H24" s="108">
        <v>5</v>
      </c>
      <c r="I24" s="32">
        <f t="shared" si="0"/>
        <v>45</v>
      </c>
      <c r="J24" s="9"/>
      <c r="K24" s="9"/>
      <c r="L24" s="9"/>
      <c r="M24" s="9"/>
      <c r="N24" s="9"/>
      <c r="O24" s="9"/>
    </row>
    <row r="25" spans="1:15" ht="17.25" customHeight="1" x14ac:dyDescent="0.25">
      <c r="A25" s="393">
        <v>21</v>
      </c>
      <c r="B25" s="408" t="s">
        <v>69</v>
      </c>
      <c r="C25" s="407" t="s">
        <v>51</v>
      </c>
      <c r="D25" s="396">
        <v>0</v>
      </c>
      <c r="E25" s="396">
        <v>5</v>
      </c>
      <c r="F25" s="396">
        <v>0</v>
      </c>
      <c r="G25" s="396">
        <v>15</v>
      </c>
      <c r="H25" s="397">
        <v>20</v>
      </c>
      <c r="I25" s="417">
        <f t="shared" si="0"/>
        <v>40</v>
      </c>
      <c r="J25" s="9"/>
      <c r="K25" s="9"/>
      <c r="L25" s="9"/>
      <c r="M25" s="9"/>
      <c r="N25" s="9"/>
      <c r="O25" s="9"/>
    </row>
    <row r="26" spans="1:15" ht="17.25" customHeight="1" x14ac:dyDescent="0.25">
      <c r="A26" s="398">
        <v>22</v>
      </c>
      <c r="B26" s="405" t="s">
        <v>43</v>
      </c>
      <c r="C26" s="404" t="s">
        <v>51</v>
      </c>
      <c r="D26" s="401">
        <v>10</v>
      </c>
      <c r="E26" s="401">
        <v>15</v>
      </c>
      <c r="F26" s="401">
        <v>0</v>
      </c>
      <c r="G26" s="401">
        <v>0</v>
      </c>
      <c r="H26" s="402">
        <v>15</v>
      </c>
      <c r="I26" s="418">
        <f t="shared" si="0"/>
        <v>40</v>
      </c>
      <c r="J26" s="9"/>
      <c r="K26" s="9"/>
      <c r="L26" s="9"/>
      <c r="M26" s="9"/>
      <c r="N26" s="9"/>
      <c r="O26" s="9"/>
    </row>
    <row r="27" spans="1:15" ht="17.25" customHeight="1" x14ac:dyDescent="0.25">
      <c r="A27" s="398">
        <v>23</v>
      </c>
      <c r="B27" s="399" t="s">
        <v>76</v>
      </c>
      <c r="C27" s="404" t="s">
        <v>51</v>
      </c>
      <c r="D27" s="401">
        <v>5</v>
      </c>
      <c r="E27" s="401">
        <v>5</v>
      </c>
      <c r="F27" s="401">
        <v>0</v>
      </c>
      <c r="G27" s="401">
        <v>20</v>
      </c>
      <c r="H27" s="402">
        <v>10</v>
      </c>
      <c r="I27" s="418">
        <f t="shared" si="0"/>
        <v>40</v>
      </c>
      <c r="J27" s="9"/>
      <c r="K27" s="9"/>
      <c r="L27" s="9"/>
      <c r="M27" s="9"/>
      <c r="N27" s="9"/>
      <c r="O27" s="9"/>
    </row>
    <row r="28" spans="1:15" ht="17.25" customHeight="1" x14ac:dyDescent="0.25">
      <c r="A28" s="198">
        <v>24</v>
      </c>
      <c r="B28" s="184" t="s">
        <v>66</v>
      </c>
      <c r="C28" s="78" t="s">
        <v>53</v>
      </c>
      <c r="D28" s="107">
        <v>0</v>
      </c>
      <c r="E28" s="107">
        <v>10</v>
      </c>
      <c r="F28" s="107">
        <v>20</v>
      </c>
      <c r="G28" s="107">
        <v>10</v>
      </c>
      <c r="H28" s="108">
        <v>0</v>
      </c>
      <c r="I28" s="32">
        <f t="shared" si="0"/>
        <v>40</v>
      </c>
      <c r="J28" s="9"/>
      <c r="K28" s="9"/>
      <c r="L28" s="9"/>
      <c r="M28" s="9"/>
      <c r="N28" s="9"/>
      <c r="O28" s="9"/>
    </row>
    <row r="29" spans="1:15" ht="17.25" customHeight="1" x14ac:dyDescent="0.25">
      <c r="A29" s="392">
        <v>25</v>
      </c>
      <c r="B29" s="371" t="s">
        <v>60</v>
      </c>
      <c r="C29" s="390" t="s">
        <v>51</v>
      </c>
      <c r="D29" s="113">
        <v>0</v>
      </c>
      <c r="E29" s="113">
        <v>20</v>
      </c>
      <c r="F29" s="113">
        <v>10</v>
      </c>
      <c r="G29" s="113">
        <v>10</v>
      </c>
      <c r="H29" s="216">
        <v>0</v>
      </c>
      <c r="I29" s="114">
        <f t="shared" si="0"/>
        <v>40</v>
      </c>
      <c r="J29" s="9"/>
      <c r="K29" s="9"/>
      <c r="L29" s="9"/>
      <c r="M29" s="9"/>
      <c r="N29" s="9"/>
      <c r="O29" s="9"/>
    </row>
    <row r="30" spans="1:15" ht="17.25" customHeight="1" x14ac:dyDescent="0.25">
      <c r="A30" s="198">
        <v>26</v>
      </c>
      <c r="B30" s="197" t="s">
        <v>87</v>
      </c>
      <c r="C30" s="78" t="s">
        <v>51</v>
      </c>
      <c r="D30" s="107">
        <v>0</v>
      </c>
      <c r="E30" s="107">
        <v>20</v>
      </c>
      <c r="F30" s="107">
        <v>0</v>
      </c>
      <c r="G30" s="107">
        <v>0</v>
      </c>
      <c r="H30" s="108">
        <v>15</v>
      </c>
      <c r="I30" s="32">
        <f t="shared" si="0"/>
        <v>35</v>
      </c>
      <c r="J30" s="9"/>
      <c r="K30" s="9"/>
      <c r="L30" s="9"/>
      <c r="M30" s="9"/>
      <c r="N30" s="9"/>
      <c r="O30" s="9"/>
    </row>
    <row r="31" spans="1:15" ht="17.25" customHeight="1" x14ac:dyDescent="0.25">
      <c r="A31" s="398">
        <v>27</v>
      </c>
      <c r="B31" s="409" t="s">
        <v>95</v>
      </c>
      <c r="C31" s="404" t="s">
        <v>53</v>
      </c>
      <c r="D31" s="401">
        <v>5</v>
      </c>
      <c r="E31" s="401">
        <v>10</v>
      </c>
      <c r="F31" s="401">
        <v>0</v>
      </c>
      <c r="G31" s="401">
        <v>10</v>
      </c>
      <c r="H31" s="402">
        <v>10</v>
      </c>
      <c r="I31" s="418">
        <f t="shared" si="0"/>
        <v>35</v>
      </c>
      <c r="J31" s="9"/>
      <c r="K31" s="9"/>
      <c r="L31" s="9"/>
      <c r="M31" s="9"/>
      <c r="N31" s="9"/>
      <c r="O31" s="9"/>
    </row>
    <row r="32" spans="1:15" ht="17.25" customHeight="1" x14ac:dyDescent="0.25">
      <c r="A32" s="198">
        <v>28</v>
      </c>
      <c r="B32" s="173" t="s">
        <v>85</v>
      </c>
      <c r="C32" s="78" t="s">
        <v>56</v>
      </c>
      <c r="D32" s="107">
        <v>0</v>
      </c>
      <c r="E32" s="107">
        <v>0</v>
      </c>
      <c r="F32" s="107">
        <v>0</v>
      </c>
      <c r="G32" s="107">
        <v>20</v>
      </c>
      <c r="H32" s="108">
        <v>5</v>
      </c>
      <c r="I32" s="32">
        <f t="shared" si="0"/>
        <v>25</v>
      </c>
      <c r="J32" s="9"/>
      <c r="K32" s="9"/>
      <c r="L32" s="9"/>
      <c r="M32" s="9"/>
      <c r="N32" s="9"/>
      <c r="O32" s="9"/>
    </row>
    <row r="33" spans="1:15" ht="17.25" customHeight="1" x14ac:dyDescent="0.25">
      <c r="A33" s="392">
        <v>29</v>
      </c>
      <c r="B33" s="382" t="s">
        <v>86</v>
      </c>
      <c r="C33" s="390" t="s">
        <v>56</v>
      </c>
      <c r="D33" s="113">
        <v>0</v>
      </c>
      <c r="E33" s="113">
        <v>0</v>
      </c>
      <c r="F33" s="113">
        <v>15</v>
      </c>
      <c r="G33" s="113">
        <v>0</v>
      </c>
      <c r="H33" s="216">
        <v>5</v>
      </c>
      <c r="I33" s="114">
        <f t="shared" si="0"/>
        <v>20</v>
      </c>
      <c r="J33" s="9"/>
      <c r="K33" s="9"/>
      <c r="L33" s="9"/>
      <c r="M33" s="9"/>
      <c r="N33" s="9"/>
      <c r="O33" s="9"/>
    </row>
    <row r="34" spans="1:15" ht="17.25" customHeight="1" x14ac:dyDescent="0.25">
      <c r="A34" s="198">
        <v>30</v>
      </c>
      <c r="B34" s="191" t="s">
        <v>79</v>
      </c>
      <c r="C34" s="78" t="s">
        <v>51</v>
      </c>
      <c r="D34" s="107">
        <v>0</v>
      </c>
      <c r="E34" s="107">
        <v>0</v>
      </c>
      <c r="F34" s="107">
        <v>0</v>
      </c>
      <c r="G34" s="107">
        <v>0</v>
      </c>
      <c r="H34" s="108">
        <v>15</v>
      </c>
      <c r="I34" s="32">
        <f t="shared" si="0"/>
        <v>15</v>
      </c>
      <c r="J34" s="9"/>
      <c r="K34" s="9"/>
      <c r="L34" s="9"/>
      <c r="M34" s="9"/>
      <c r="N34" s="9"/>
      <c r="O34" s="9"/>
    </row>
    <row r="35" spans="1:15" ht="17.25" customHeight="1" x14ac:dyDescent="0.25">
      <c r="A35" s="198">
        <v>31</v>
      </c>
      <c r="B35" s="172" t="s">
        <v>93</v>
      </c>
      <c r="C35" s="78" t="s">
        <v>91</v>
      </c>
      <c r="D35" s="107">
        <v>0</v>
      </c>
      <c r="E35" s="107">
        <v>0</v>
      </c>
      <c r="F35" s="107">
        <v>0</v>
      </c>
      <c r="G35" s="107">
        <v>0</v>
      </c>
      <c r="H35" s="108">
        <v>0</v>
      </c>
      <c r="I35" s="32">
        <f t="shared" si="0"/>
        <v>0</v>
      </c>
      <c r="J35" s="9"/>
      <c r="K35" s="9"/>
      <c r="L35" s="9"/>
      <c r="M35" s="9"/>
      <c r="N35" s="9"/>
      <c r="O35" s="9"/>
    </row>
    <row r="36" spans="1:15" ht="17.25" customHeight="1" thickBot="1" x14ac:dyDescent="0.3">
      <c r="A36" s="166">
        <v>32</v>
      </c>
      <c r="B36" s="177" t="s">
        <v>88</v>
      </c>
      <c r="C36" s="195" t="s">
        <v>51</v>
      </c>
      <c r="D36" s="140">
        <v>0</v>
      </c>
      <c r="E36" s="140">
        <v>0</v>
      </c>
      <c r="F36" s="140">
        <v>0</v>
      </c>
      <c r="G36" s="140">
        <v>0</v>
      </c>
      <c r="H36" s="141">
        <v>0</v>
      </c>
      <c r="I36" s="34">
        <f t="shared" si="0"/>
        <v>0</v>
      </c>
      <c r="J36" s="9"/>
      <c r="K36" s="9"/>
      <c r="L36" s="9"/>
      <c r="M36" s="9"/>
      <c r="N36" s="9"/>
      <c r="O36" s="9"/>
    </row>
    <row r="37" spans="1:15" ht="17.25" customHeight="1" x14ac:dyDescent="0.25">
      <c r="A37" s="148"/>
      <c r="B37" s="79"/>
      <c r="C37" s="79"/>
      <c r="D37" s="77"/>
      <c r="E37" s="77"/>
      <c r="F37" s="77"/>
      <c r="G37" s="77"/>
      <c r="H37" s="77"/>
      <c r="I37" s="77"/>
      <c r="O37" s="14"/>
    </row>
    <row r="38" spans="1:15" ht="17.25" customHeight="1" thickBot="1" x14ac:dyDescent="0.3">
      <c r="A38" s="148"/>
      <c r="B38" s="79"/>
      <c r="C38" s="79"/>
      <c r="D38" s="77"/>
      <c r="E38" s="77"/>
      <c r="F38" s="77"/>
      <c r="G38" s="77"/>
      <c r="H38" s="77"/>
      <c r="I38" s="77"/>
      <c r="O38" s="14"/>
    </row>
    <row r="39" spans="1:15" ht="17.25" customHeight="1" thickBot="1" x14ac:dyDescent="0.35">
      <c r="A39" s="226" t="s">
        <v>44</v>
      </c>
      <c r="B39" s="227"/>
      <c r="C39" s="227"/>
      <c r="D39" s="227"/>
      <c r="E39" s="228"/>
      <c r="F39" s="9"/>
      <c r="G39" s="9"/>
      <c r="H39" s="9"/>
      <c r="I39" s="9"/>
      <c r="J39" s="9"/>
      <c r="K39" s="9"/>
      <c r="L39" s="9"/>
      <c r="M39" s="9"/>
      <c r="N39" s="9"/>
      <c r="O39" s="15"/>
    </row>
    <row r="40" spans="1:15" ht="17.25" customHeight="1" x14ac:dyDescent="0.25">
      <c r="A40" s="221" t="s">
        <v>0</v>
      </c>
      <c r="B40" s="221" t="s">
        <v>11</v>
      </c>
      <c r="C40" s="221" t="s">
        <v>2</v>
      </c>
      <c r="D40" s="223" t="s">
        <v>12</v>
      </c>
      <c r="E40" s="223" t="s">
        <v>13</v>
      </c>
      <c r="F40" s="223" t="s">
        <v>14</v>
      </c>
      <c r="G40" s="223" t="s">
        <v>15</v>
      </c>
      <c r="H40" s="223" t="s">
        <v>16</v>
      </c>
      <c r="I40" s="223" t="s">
        <v>19</v>
      </c>
      <c r="J40" s="223" t="s">
        <v>20</v>
      </c>
      <c r="K40" s="223" t="s">
        <v>21</v>
      </c>
      <c r="L40" s="223" t="s">
        <v>22</v>
      </c>
      <c r="M40" s="223" t="s">
        <v>23</v>
      </c>
      <c r="N40" s="221" t="s">
        <v>17</v>
      </c>
      <c r="O40" s="221" t="s">
        <v>24</v>
      </c>
    </row>
    <row r="41" spans="1:15" ht="17.25" customHeight="1" thickBot="1" x14ac:dyDescent="0.3">
      <c r="A41" s="222"/>
      <c r="B41" s="222"/>
      <c r="C41" s="222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2"/>
      <c r="O41" s="222"/>
    </row>
    <row r="42" spans="1:15" ht="17.25" customHeight="1" x14ac:dyDescent="0.25">
      <c r="A42" s="411">
        <v>1</v>
      </c>
      <c r="B42" s="412" t="s">
        <v>57</v>
      </c>
      <c r="C42" s="413" t="s">
        <v>51</v>
      </c>
      <c r="D42" s="279">
        <v>20</v>
      </c>
      <c r="E42" s="278">
        <v>0</v>
      </c>
      <c r="F42" s="279">
        <v>15</v>
      </c>
      <c r="G42" s="278">
        <v>15</v>
      </c>
      <c r="H42" s="279">
        <v>20</v>
      </c>
      <c r="I42" s="278">
        <v>20</v>
      </c>
      <c r="J42" s="279">
        <v>10</v>
      </c>
      <c r="K42" s="278">
        <v>5</v>
      </c>
      <c r="L42" s="279">
        <v>0</v>
      </c>
      <c r="M42" s="306">
        <v>20</v>
      </c>
      <c r="N42" s="275">
        <f t="shared" ref="N42:N51" si="1">SUM(D42:M42)</f>
        <v>125</v>
      </c>
      <c r="O42" s="345">
        <v>1</v>
      </c>
    </row>
    <row r="43" spans="1:15" ht="17.25" customHeight="1" x14ac:dyDescent="0.25">
      <c r="A43" s="294">
        <v>2</v>
      </c>
      <c r="B43" s="321" t="s">
        <v>58</v>
      </c>
      <c r="C43" s="263" t="s">
        <v>51</v>
      </c>
      <c r="D43" s="283">
        <v>5</v>
      </c>
      <c r="E43" s="267">
        <v>15</v>
      </c>
      <c r="F43" s="283">
        <v>0</v>
      </c>
      <c r="G43" s="267">
        <v>15</v>
      </c>
      <c r="H43" s="283">
        <v>10</v>
      </c>
      <c r="I43" s="267">
        <v>10</v>
      </c>
      <c r="J43" s="283">
        <v>15</v>
      </c>
      <c r="K43" s="267">
        <v>10</v>
      </c>
      <c r="L43" s="283">
        <v>15</v>
      </c>
      <c r="M43" s="302">
        <v>20</v>
      </c>
      <c r="N43" s="261">
        <f t="shared" si="1"/>
        <v>115</v>
      </c>
      <c r="O43" s="284">
        <v>2</v>
      </c>
    </row>
    <row r="44" spans="1:15" ht="17.25" customHeight="1" x14ac:dyDescent="0.25">
      <c r="A44" s="414">
        <v>3</v>
      </c>
      <c r="B44" s="415" t="s">
        <v>55</v>
      </c>
      <c r="C44" s="307" t="s">
        <v>56</v>
      </c>
      <c r="D44" s="289">
        <v>0</v>
      </c>
      <c r="E44" s="288">
        <v>0</v>
      </c>
      <c r="F44" s="289">
        <v>15</v>
      </c>
      <c r="G44" s="288">
        <v>5</v>
      </c>
      <c r="H44" s="289">
        <v>5</v>
      </c>
      <c r="I44" s="288">
        <v>15</v>
      </c>
      <c r="J44" s="289">
        <v>20</v>
      </c>
      <c r="K44" s="288">
        <v>20</v>
      </c>
      <c r="L44" s="289">
        <v>20</v>
      </c>
      <c r="M44" s="310">
        <v>5</v>
      </c>
      <c r="N44" s="285">
        <f t="shared" si="1"/>
        <v>105</v>
      </c>
      <c r="O44" s="346">
        <v>3</v>
      </c>
    </row>
    <row r="45" spans="1:15" ht="17.25" customHeight="1" x14ac:dyDescent="0.25">
      <c r="A45" s="83">
        <v>4</v>
      </c>
      <c r="B45" s="184" t="s">
        <v>64</v>
      </c>
      <c r="C45" s="78" t="s">
        <v>51</v>
      </c>
      <c r="D45" s="3">
        <v>15</v>
      </c>
      <c r="E45" s="4">
        <v>15</v>
      </c>
      <c r="F45" s="3">
        <v>0</v>
      </c>
      <c r="G45" s="4">
        <v>0</v>
      </c>
      <c r="H45" s="3">
        <v>5</v>
      </c>
      <c r="I45" s="4">
        <v>10</v>
      </c>
      <c r="J45" s="3">
        <v>0</v>
      </c>
      <c r="K45" s="4">
        <v>10</v>
      </c>
      <c r="L45" s="3">
        <v>20</v>
      </c>
      <c r="M45" s="86">
        <v>20</v>
      </c>
      <c r="N45" s="29">
        <f t="shared" si="1"/>
        <v>95</v>
      </c>
      <c r="O45" s="88"/>
    </row>
    <row r="46" spans="1:15" ht="17.25" customHeight="1" thickBot="1" x14ac:dyDescent="0.3">
      <c r="A46" s="199">
        <v>5</v>
      </c>
      <c r="B46" s="192" t="s">
        <v>59</v>
      </c>
      <c r="C46" s="200" t="s">
        <v>71</v>
      </c>
      <c r="D46" s="6">
        <v>15</v>
      </c>
      <c r="E46" s="7">
        <v>0</v>
      </c>
      <c r="F46" s="6">
        <v>0</v>
      </c>
      <c r="G46" s="7">
        <v>15</v>
      </c>
      <c r="H46" s="6">
        <v>15</v>
      </c>
      <c r="I46" s="7">
        <v>0</v>
      </c>
      <c r="J46" s="6">
        <v>20</v>
      </c>
      <c r="K46" s="7">
        <v>5</v>
      </c>
      <c r="L46" s="6">
        <v>20</v>
      </c>
      <c r="M46" s="85">
        <v>5</v>
      </c>
      <c r="N46" s="36">
        <f t="shared" si="1"/>
        <v>95</v>
      </c>
      <c r="O46" s="89"/>
    </row>
    <row r="47" spans="1:15" ht="17.25" customHeight="1" x14ac:dyDescent="0.25">
      <c r="A47" s="74">
        <v>6</v>
      </c>
      <c r="B47" s="193" t="s">
        <v>89</v>
      </c>
      <c r="C47" s="194" t="s">
        <v>67</v>
      </c>
      <c r="D47" s="67">
        <v>0</v>
      </c>
      <c r="E47" s="66">
        <v>20</v>
      </c>
      <c r="F47" s="67">
        <v>0</v>
      </c>
      <c r="G47" s="66">
        <v>10</v>
      </c>
      <c r="H47" s="67">
        <v>15</v>
      </c>
      <c r="I47" s="66">
        <v>10</v>
      </c>
      <c r="J47" s="67">
        <v>5</v>
      </c>
      <c r="K47" s="66">
        <v>15</v>
      </c>
      <c r="L47" s="67">
        <v>20</v>
      </c>
      <c r="M47" s="95">
        <v>0</v>
      </c>
      <c r="N47" s="28">
        <f t="shared" si="1"/>
        <v>95</v>
      </c>
      <c r="O47" s="90"/>
    </row>
    <row r="48" spans="1:15" ht="17.25" customHeight="1" x14ac:dyDescent="0.25">
      <c r="A48" s="29">
        <v>7</v>
      </c>
      <c r="B48" s="184" t="s">
        <v>54</v>
      </c>
      <c r="C48" s="78" t="s">
        <v>51</v>
      </c>
      <c r="D48" s="22">
        <v>5</v>
      </c>
      <c r="E48" s="21">
        <v>15</v>
      </c>
      <c r="F48" s="22">
        <v>5</v>
      </c>
      <c r="G48" s="21">
        <v>10</v>
      </c>
      <c r="H48" s="22">
        <v>0</v>
      </c>
      <c r="I48" s="21">
        <v>15</v>
      </c>
      <c r="J48" s="22">
        <v>5</v>
      </c>
      <c r="K48" s="21">
        <v>20</v>
      </c>
      <c r="L48" s="22">
        <v>0</v>
      </c>
      <c r="M48" s="23">
        <v>0</v>
      </c>
      <c r="N48" s="29">
        <f t="shared" si="1"/>
        <v>75</v>
      </c>
      <c r="O48" s="88"/>
    </row>
    <row r="49" spans="1:15" ht="17.25" customHeight="1" x14ac:dyDescent="0.25">
      <c r="A49" s="29">
        <v>8</v>
      </c>
      <c r="B49" s="8" t="s">
        <v>90</v>
      </c>
      <c r="C49" s="58" t="s">
        <v>91</v>
      </c>
      <c r="D49" s="22">
        <v>15</v>
      </c>
      <c r="E49" s="21">
        <v>0</v>
      </c>
      <c r="F49" s="22">
        <v>0</v>
      </c>
      <c r="G49" s="21">
        <v>0</v>
      </c>
      <c r="H49" s="22">
        <v>0</v>
      </c>
      <c r="I49" s="21">
        <v>10</v>
      </c>
      <c r="J49" s="22">
        <v>10</v>
      </c>
      <c r="K49" s="21">
        <v>20</v>
      </c>
      <c r="L49" s="22">
        <v>0</v>
      </c>
      <c r="M49" s="23">
        <v>15</v>
      </c>
      <c r="N49" s="29">
        <f t="shared" si="1"/>
        <v>70</v>
      </c>
      <c r="O49" s="88"/>
    </row>
    <row r="50" spans="1:15" ht="17.25" customHeight="1" x14ac:dyDescent="0.25">
      <c r="A50" s="29">
        <v>9</v>
      </c>
      <c r="B50" s="184" t="s">
        <v>61</v>
      </c>
      <c r="C50" s="78" t="s">
        <v>51</v>
      </c>
      <c r="D50" s="22">
        <v>0</v>
      </c>
      <c r="E50" s="21">
        <v>0</v>
      </c>
      <c r="F50" s="22">
        <v>0</v>
      </c>
      <c r="G50" s="21">
        <v>0</v>
      </c>
      <c r="H50" s="22">
        <v>5</v>
      </c>
      <c r="I50" s="21">
        <v>20</v>
      </c>
      <c r="J50" s="22">
        <v>0</v>
      </c>
      <c r="K50" s="21">
        <v>20</v>
      </c>
      <c r="L50" s="22">
        <v>0</v>
      </c>
      <c r="M50" s="23">
        <v>15</v>
      </c>
      <c r="N50" s="29">
        <f t="shared" si="1"/>
        <v>60</v>
      </c>
      <c r="O50" s="88"/>
    </row>
    <row r="51" spans="1:15" ht="17.25" customHeight="1" thickBot="1" x14ac:dyDescent="0.3">
      <c r="A51" s="36">
        <v>10</v>
      </c>
      <c r="B51" s="196" t="s">
        <v>84</v>
      </c>
      <c r="C51" s="178" t="s">
        <v>53</v>
      </c>
      <c r="D51" s="6">
        <v>15</v>
      </c>
      <c r="E51" s="7">
        <v>0</v>
      </c>
      <c r="F51" s="6">
        <v>20</v>
      </c>
      <c r="G51" s="7">
        <v>5</v>
      </c>
      <c r="H51" s="6">
        <v>0</v>
      </c>
      <c r="I51" s="7">
        <v>0</v>
      </c>
      <c r="J51" s="6">
        <v>10</v>
      </c>
      <c r="K51" s="7">
        <v>0</v>
      </c>
      <c r="L51" s="6">
        <v>5</v>
      </c>
      <c r="M51" s="85">
        <v>0</v>
      </c>
      <c r="N51" s="36">
        <f t="shared" si="1"/>
        <v>55</v>
      </c>
      <c r="O51" s="89"/>
    </row>
    <row r="52" spans="1:15" ht="17.25" customHeight="1" x14ac:dyDescent="0.25">
      <c r="A52" s="149"/>
      <c r="B52" s="424"/>
      <c r="C52" s="425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49"/>
      <c r="O52" s="426"/>
    </row>
    <row r="53" spans="1:15" ht="17.25" customHeight="1" thickBot="1" x14ac:dyDescent="0.3"/>
    <row r="54" spans="1:15" ht="17.25" customHeight="1" thickBot="1" x14ac:dyDescent="0.35">
      <c r="A54" s="226" t="s">
        <v>45</v>
      </c>
      <c r="B54" s="227"/>
      <c r="C54" s="227"/>
      <c r="D54" s="227"/>
      <c r="E54" s="228"/>
      <c r="F54" s="9"/>
      <c r="G54" s="9"/>
      <c r="H54" s="9"/>
      <c r="I54" s="9"/>
      <c r="J54" s="9"/>
      <c r="K54" s="9"/>
      <c r="L54" s="9"/>
      <c r="M54" s="9"/>
      <c r="N54" s="9"/>
      <c r="O54" s="15"/>
    </row>
    <row r="55" spans="1:15" ht="17.25" customHeight="1" x14ac:dyDescent="0.25">
      <c r="A55" s="221" t="s">
        <v>0</v>
      </c>
      <c r="B55" s="221" t="s">
        <v>11</v>
      </c>
      <c r="C55" s="221" t="s">
        <v>2</v>
      </c>
      <c r="D55" s="223" t="s">
        <v>12</v>
      </c>
      <c r="E55" s="223" t="s">
        <v>13</v>
      </c>
      <c r="F55" s="223" t="s">
        <v>14</v>
      </c>
      <c r="G55" s="223" t="s">
        <v>15</v>
      </c>
      <c r="H55" s="223" t="s">
        <v>16</v>
      </c>
      <c r="I55" s="223" t="s">
        <v>19</v>
      </c>
      <c r="J55" s="223" t="s">
        <v>20</v>
      </c>
      <c r="K55" s="223" t="s">
        <v>21</v>
      </c>
      <c r="L55" s="223" t="s">
        <v>22</v>
      </c>
      <c r="M55" s="223" t="s">
        <v>23</v>
      </c>
      <c r="N55" s="221" t="s">
        <v>17</v>
      </c>
      <c r="O55" s="221" t="s">
        <v>24</v>
      </c>
    </row>
    <row r="56" spans="1:15" ht="17.25" customHeight="1" thickBot="1" x14ac:dyDescent="0.3">
      <c r="A56" s="222"/>
      <c r="B56" s="222"/>
      <c r="C56" s="222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2"/>
      <c r="O56" s="222"/>
    </row>
    <row r="57" spans="1:15" ht="17.25" customHeight="1" x14ac:dyDescent="0.25">
      <c r="A57" s="275">
        <v>1</v>
      </c>
      <c r="B57" s="276" t="s">
        <v>77</v>
      </c>
      <c r="C57" s="353" t="s">
        <v>53</v>
      </c>
      <c r="D57" s="279">
        <v>20</v>
      </c>
      <c r="E57" s="278">
        <v>20</v>
      </c>
      <c r="F57" s="279">
        <v>10</v>
      </c>
      <c r="G57" s="278">
        <v>20</v>
      </c>
      <c r="H57" s="279">
        <v>15</v>
      </c>
      <c r="I57" s="278">
        <v>20</v>
      </c>
      <c r="J57" s="279">
        <v>20</v>
      </c>
      <c r="K57" s="278">
        <v>15</v>
      </c>
      <c r="L57" s="279">
        <v>20</v>
      </c>
      <c r="M57" s="306">
        <v>20</v>
      </c>
      <c r="N57" s="275">
        <f t="shared" ref="N57:N66" si="2">SUM(D57:M57)</f>
        <v>180</v>
      </c>
      <c r="O57" s="345">
        <v>1</v>
      </c>
    </row>
    <row r="58" spans="1:15" ht="17.25" customHeight="1" x14ac:dyDescent="0.25">
      <c r="A58" s="261">
        <v>2</v>
      </c>
      <c r="B58" s="281" t="s">
        <v>72</v>
      </c>
      <c r="C58" s="269" t="s">
        <v>67</v>
      </c>
      <c r="D58" s="283">
        <v>20</v>
      </c>
      <c r="E58" s="267">
        <v>20</v>
      </c>
      <c r="F58" s="283">
        <v>15</v>
      </c>
      <c r="G58" s="267">
        <v>15</v>
      </c>
      <c r="H58" s="283">
        <v>20</v>
      </c>
      <c r="I58" s="267">
        <v>0</v>
      </c>
      <c r="J58" s="283">
        <v>20</v>
      </c>
      <c r="K58" s="267">
        <v>20</v>
      </c>
      <c r="L58" s="283">
        <v>20</v>
      </c>
      <c r="M58" s="302">
        <v>20</v>
      </c>
      <c r="N58" s="261">
        <f t="shared" si="2"/>
        <v>170</v>
      </c>
      <c r="O58" s="284">
        <v>2</v>
      </c>
    </row>
    <row r="59" spans="1:15" ht="17.25" customHeight="1" x14ac:dyDescent="0.25">
      <c r="A59" s="285">
        <v>3</v>
      </c>
      <c r="B59" s="286" t="s">
        <v>65</v>
      </c>
      <c r="C59" s="357" t="s">
        <v>51</v>
      </c>
      <c r="D59" s="289">
        <v>15</v>
      </c>
      <c r="E59" s="288">
        <v>0</v>
      </c>
      <c r="F59" s="289">
        <v>0</v>
      </c>
      <c r="G59" s="288">
        <v>0</v>
      </c>
      <c r="H59" s="289">
        <v>10</v>
      </c>
      <c r="I59" s="288">
        <v>20</v>
      </c>
      <c r="J59" s="289">
        <v>20</v>
      </c>
      <c r="K59" s="288">
        <v>20</v>
      </c>
      <c r="L59" s="289">
        <v>20</v>
      </c>
      <c r="M59" s="310">
        <v>20</v>
      </c>
      <c r="N59" s="285">
        <f t="shared" si="2"/>
        <v>125</v>
      </c>
      <c r="O59" s="346">
        <v>3</v>
      </c>
    </row>
    <row r="60" spans="1:15" ht="17.25" customHeight="1" x14ac:dyDescent="0.25">
      <c r="A60" s="29">
        <v>4</v>
      </c>
      <c r="B60" s="27" t="s">
        <v>73</v>
      </c>
      <c r="C60" s="81" t="s">
        <v>67</v>
      </c>
      <c r="D60" s="22">
        <v>5</v>
      </c>
      <c r="E60" s="21">
        <v>0</v>
      </c>
      <c r="F60" s="22">
        <v>10</v>
      </c>
      <c r="G60" s="21">
        <v>15</v>
      </c>
      <c r="H60" s="22">
        <v>5</v>
      </c>
      <c r="I60" s="21">
        <v>20</v>
      </c>
      <c r="J60" s="22">
        <v>20</v>
      </c>
      <c r="K60" s="21">
        <v>15</v>
      </c>
      <c r="L60" s="22">
        <v>20</v>
      </c>
      <c r="M60" s="23">
        <v>15</v>
      </c>
      <c r="N60" s="29">
        <f t="shared" si="2"/>
        <v>125</v>
      </c>
      <c r="O60" s="93"/>
    </row>
    <row r="61" spans="1:15" ht="17.25" customHeight="1" thickBot="1" x14ac:dyDescent="0.3">
      <c r="A61" s="36">
        <v>5</v>
      </c>
      <c r="B61" s="75" t="s">
        <v>52</v>
      </c>
      <c r="C61" s="5" t="s">
        <v>53</v>
      </c>
      <c r="D61" s="25">
        <v>15</v>
      </c>
      <c r="E61" s="24">
        <v>10</v>
      </c>
      <c r="F61" s="25">
        <v>10</v>
      </c>
      <c r="G61" s="24">
        <v>5</v>
      </c>
      <c r="H61" s="25">
        <v>15</v>
      </c>
      <c r="I61" s="24">
        <v>15</v>
      </c>
      <c r="J61" s="25">
        <v>5</v>
      </c>
      <c r="K61" s="24">
        <v>20</v>
      </c>
      <c r="L61" s="25">
        <v>20</v>
      </c>
      <c r="M61" s="92">
        <v>5</v>
      </c>
      <c r="N61" s="36">
        <f t="shared" si="2"/>
        <v>120</v>
      </c>
      <c r="O61" s="94"/>
    </row>
    <row r="62" spans="1:15" ht="17.25" customHeight="1" x14ac:dyDescent="0.25">
      <c r="A62" s="74">
        <v>6</v>
      </c>
      <c r="B62" s="126" t="s">
        <v>43</v>
      </c>
      <c r="C62" s="82" t="s">
        <v>51</v>
      </c>
      <c r="D62" s="20">
        <v>20</v>
      </c>
      <c r="E62" s="19">
        <v>20</v>
      </c>
      <c r="F62" s="20">
        <v>0</v>
      </c>
      <c r="G62" s="19">
        <v>15</v>
      </c>
      <c r="H62" s="20">
        <v>5</v>
      </c>
      <c r="I62" s="19">
        <v>20</v>
      </c>
      <c r="J62" s="20">
        <v>0</v>
      </c>
      <c r="K62" s="19">
        <v>20</v>
      </c>
      <c r="L62" s="20">
        <v>0</v>
      </c>
      <c r="M62" s="123">
        <v>15</v>
      </c>
      <c r="N62" s="28">
        <f t="shared" si="2"/>
        <v>115</v>
      </c>
      <c r="O62" s="124"/>
    </row>
    <row r="63" spans="1:15" ht="17.25" customHeight="1" x14ac:dyDescent="0.25">
      <c r="A63" s="29">
        <v>7</v>
      </c>
      <c r="B63" s="27" t="s">
        <v>69</v>
      </c>
      <c r="C63" s="81" t="s">
        <v>51</v>
      </c>
      <c r="D63" s="22">
        <v>10</v>
      </c>
      <c r="E63" s="21">
        <v>20</v>
      </c>
      <c r="F63" s="22">
        <v>5</v>
      </c>
      <c r="G63" s="21">
        <v>15</v>
      </c>
      <c r="H63" s="22">
        <v>0</v>
      </c>
      <c r="I63" s="21">
        <v>20</v>
      </c>
      <c r="J63" s="22">
        <v>10</v>
      </c>
      <c r="K63" s="21">
        <v>15</v>
      </c>
      <c r="L63" s="22">
        <v>5</v>
      </c>
      <c r="M63" s="23">
        <v>0</v>
      </c>
      <c r="N63" s="29">
        <f t="shared" si="2"/>
        <v>100</v>
      </c>
      <c r="O63" s="125"/>
    </row>
    <row r="64" spans="1:15" ht="17.25" customHeight="1" x14ac:dyDescent="0.25">
      <c r="A64" s="29">
        <v>8</v>
      </c>
      <c r="B64" s="27" t="s">
        <v>75</v>
      </c>
      <c r="C64" s="81" t="s">
        <v>71</v>
      </c>
      <c r="D64" s="22">
        <v>15</v>
      </c>
      <c r="E64" s="21">
        <v>10</v>
      </c>
      <c r="F64" s="22">
        <v>0</v>
      </c>
      <c r="G64" s="21">
        <v>20</v>
      </c>
      <c r="H64" s="22">
        <v>15</v>
      </c>
      <c r="I64" s="21">
        <v>0</v>
      </c>
      <c r="J64" s="22">
        <v>0</v>
      </c>
      <c r="K64" s="21">
        <v>0</v>
      </c>
      <c r="L64" s="22">
        <v>5</v>
      </c>
      <c r="M64" s="23">
        <v>15</v>
      </c>
      <c r="N64" s="29">
        <f t="shared" si="2"/>
        <v>80</v>
      </c>
      <c r="O64" s="125"/>
    </row>
    <row r="65" spans="1:15" ht="17.25" customHeight="1" x14ac:dyDescent="0.25">
      <c r="A65" s="29">
        <v>9</v>
      </c>
      <c r="B65" s="27" t="s">
        <v>76</v>
      </c>
      <c r="C65" s="81" t="s">
        <v>51</v>
      </c>
      <c r="D65" s="22">
        <v>15</v>
      </c>
      <c r="E65" s="21">
        <v>0</v>
      </c>
      <c r="F65" s="22">
        <v>20</v>
      </c>
      <c r="G65" s="21">
        <v>10</v>
      </c>
      <c r="H65" s="22">
        <v>0</v>
      </c>
      <c r="I65" s="21">
        <v>0</v>
      </c>
      <c r="J65" s="22">
        <v>5</v>
      </c>
      <c r="K65" s="21">
        <v>0</v>
      </c>
      <c r="L65" s="22">
        <v>10</v>
      </c>
      <c r="M65" s="23">
        <v>10</v>
      </c>
      <c r="N65" s="29">
        <f t="shared" si="2"/>
        <v>70</v>
      </c>
      <c r="O65" s="93"/>
    </row>
    <row r="66" spans="1:15" ht="17.25" customHeight="1" thickBot="1" x14ac:dyDescent="0.3">
      <c r="A66" s="36">
        <v>10</v>
      </c>
      <c r="B66" s="75" t="s">
        <v>94</v>
      </c>
      <c r="C66" s="5" t="s">
        <v>91</v>
      </c>
      <c r="D66" s="25"/>
      <c r="E66" s="24"/>
      <c r="F66" s="25"/>
      <c r="G66" s="24"/>
      <c r="H66" s="25"/>
      <c r="I66" s="24"/>
      <c r="J66" s="25"/>
      <c r="K66" s="24"/>
      <c r="L66" s="25"/>
      <c r="M66" s="92"/>
      <c r="N66" s="36">
        <f t="shared" si="2"/>
        <v>0</v>
      </c>
      <c r="O66" s="94"/>
    </row>
    <row r="67" spans="1:15" ht="17.25" customHeight="1" x14ac:dyDescent="0.25"/>
    <row r="68" spans="1:15" ht="17.25" customHeight="1" x14ac:dyDescent="0.25"/>
    <row r="69" spans="1:15" ht="17.25" customHeight="1" x14ac:dyDescent="0.25"/>
    <row r="70" spans="1:15" ht="17.25" customHeight="1" x14ac:dyDescent="0.25"/>
  </sheetData>
  <sortState ref="B42:N51">
    <sortCondition descending="1" ref="N42:N51"/>
    <sortCondition descending="1" ref="M42:M51"/>
    <sortCondition descending="1" ref="L42:L51"/>
  </sortState>
  <mergeCells count="34">
    <mergeCell ref="D40:D41"/>
    <mergeCell ref="C40:C41"/>
    <mergeCell ref="K55:K56"/>
    <mergeCell ref="L55:L56"/>
    <mergeCell ref="M55:M56"/>
    <mergeCell ref="N55:N56"/>
    <mergeCell ref="O55:O56"/>
    <mergeCell ref="F55:F56"/>
    <mergeCell ref="G55:G56"/>
    <mergeCell ref="H55:H56"/>
    <mergeCell ref="I55:I56"/>
    <mergeCell ref="J55:J56"/>
    <mergeCell ref="A54:E54"/>
    <mergeCell ref="A55:A56"/>
    <mergeCell ref="B55:B56"/>
    <mergeCell ref="C55:C56"/>
    <mergeCell ref="D55:D56"/>
    <mergeCell ref="E55:E56"/>
    <mergeCell ref="E1:K1"/>
    <mergeCell ref="A3:E3"/>
    <mergeCell ref="N40:N41"/>
    <mergeCell ref="O40:O41"/>
    <mergeCell ref="H40:H41"/>
    <mergeCell ref="I40:I41"/>
    <mergeCell ref="J40:J41"/>
    <mergeCell ref="K40:K41"/>
    <mergeCell ref="L40:L41"/>
    <mergeCell ref="M40:M41"/>
    <mergeCell ref="B40:B41"/>
    <mergeCell ref="A40:A41"/>
    <mergeCell ref="A39:E39"/>
    <mergeCell ref="G40:G41"/>
    <mergeCell ref="F40:F41"/>
    <mergeCell ref="E40:E41"/>
  </mergeCells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80" zoomScaleNormal="80" workbookViewId="0">
      <selection activeCell="C55" sqref="C55"/>
    </sheetView>
  </sheetViews>
  <sheetFormatPr defaultRowHeight="15" x14ac:dyDescent="0.25"/>
  <cols>
    <col min="1" max="1" width="3.7109375" bestFit="1" customWidth="1"/>
    <col min="2" max="2" width="21.28515625" bestFit="1" customWidth="1"/>
    <col min="3" max="3" width="32.140625" bestFit="1" customWidth="1"/>
    <col min="4" max="13" width="9.140625" customWidth="1"/>
    <col min="14" max="15" width="6.7109375" customWidth="1"/>
  </cols>
  <sheetData>
    <row r="1" spans="1:15" ht="17.25" customHeight="1" x14ac:dyDescent="0.35">
      <c r="D1" s="9"/>
      <c r="E1" s="225" t="s">
        <v>46</v>
      </c>
      <c r="F1" s="225"/>
      <c r="G1" s="225"/>
      <c r="H1" s="225"/>
      <c r="I1" s="225"/>
      <c r="J1" s="225"/>
      <c r="K1" s="225"/>
      <c r="L1" s="10"/>
      <c r="M1" s="10"/>
      <c r="N1" s="10"/>
      <c r="O1" s="10"/>
    </row>
    <row r="2" spans="1:15" ht="17.25" customHeight="1" thickBot="1" x14ac:dyDescent="0.3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7.25" customHeight="1" thickBot="1" x14ac:dyDescent="0.3">
      <c r="A3" s="229" t="s">
        <v>10</v>
      </c>
      <c r="B3" s="230"/>
      <c r="C3" s="230"/>
      <c r="D3" s="230"/>
      <c r="E3" s="231"/>
      <c r="F3" s="11"/>
      <c r="G3" s="12"/>
      <c r="H3" s="12"/>
      <c r="I3" s="12"/>
      <c r="J3" s="9"/>
      <c r="K3" s="9"/>
      <c r="L3" s="9"/>
      <c r="M3" s="9"/>
      <c r="N3" s="9"/>
      <c r="O3" s="9"/>
    </row>
    <row r="4" spans="1:15" ht="17.25" customHeight="1" thickBot="1" x14ac:dyDescent="0.3">
      <c r="A4" s="13" t="s">
        <v>0</v>
      </c>
      <c r="B4" s="59" t="s">
        <v>11</v>
      </c>
      <c r="C4" s="59" t="s">
        <v>2</v>
      </c>
      <c r="D4" s="37" t="s">
        <v>12</v>
      </c>
      <c r="E4" s="37" t="s">
        <v>13</v>
      </c>
      <c r="F4" s="37" t="s">
        <v>14</v>
      </c>
      <c r="G4" s="37" t="s">
        <v>15</v>
      </c>
      <c r="H4" s="37" t="s">
        <v>16</v>
      </c>
      <c r="I4" s="202" t="s">
        <v>17</v>
      </c>
      <c r="J4" s="9"/>
      <c r="K4" s="9"/>
      <c r="L4" s="9"/>
      <c r="M4" s="9"/>
      <c r="N4" s="9"/>
      <c r="O4" s="9"/>
    </row>
    <row r="5" spans="1:15" ht="17.25" customHeight="1" x14ac:dyDescent="0.25">
      <c r="A5" s="327">
        <v>1</v>
      </c>
      <c r="B5" s="328" t="s">
        <v>65</v>
      </c>
      <c r="C5" s="256" t="s">
        <v>51</v>
      </c>
      <c r="D5" s="258">
        <v>25</v>
      </c>
      <c r="E5" s="258">
        <v>45</v>
      </c>
      <c r="F5" s="258">
        <v>35</v>
      </c>
      <c r="G5" s="258">
        <v>35</v>
      </c>
      <c r="H5" s="259">
        <v>25</v>
      </c>
      <c r="I5" s="416">
        <f t="shared" ref="I5:I20" si="0">SUM(D5:H5)</f>
        <v>165</v>
      </c>
      <c r="J5" s="9"/>
      <c r="K5" s="9"/>
      <c r="L5" s="9"/>
      <c r="M5" s="9"/>
      <c r="N5" s="9"/>
      <c r="O5" s="9"/>
    </row>
    <row r="6" spans="1:15" ht="17.25" customHeight="1" x14ac:dyDescent="0.25">
      <c r="A6" s="329">
        <v>2</v>
      </c>
      <c r="B6" s="268" t="s">
        <v>77</v>
      </c>
      <c r="C6" s="269" t="s">
        <v>53</v>
      </c>
      <c r="D6" s="265">
        <v>35</v>
      </c>
      <c r="E6" s="265">
        <v>0</v>
      </c>
      <c r="F6" s="265">
        <v>10</v>
      </c>
      <c r="G6" s="265">
        <v>30</v>
      </c>
      <c r="H6" s="266">
        <v>35</v>
      </c>
      <c r="I6" s="351">
        <f t="shared" si="0"/>
        <v>110</v>
      </c>
      <c r="J6" s="9"/>
      <c r="K6" s="9"/>
      <c r="L6" s="9"/>
      <c r="M6" s="9"/>
      <c r="N6" s="9"/>
      <c r="O6" s="9"/>
    </row>
    <row r="7" spans="1:15" ht="17.25" customHeight="1" x14ac:dyDescent="0.25">
      <c r="A7" s="329">
        <v>3</v>
      </c>
      <c r="B7" s="262" t="s">
        <v>94</v>
      </c>
      <c r="C7" s="263" t="s">
        <v>91</v>
      </c>
      <c r="D7" s="265">
        <v>20</v>
      </c>
      <c r="E7" s="265">
        <v>30</v>
      </c>
      <c r="F7" s="265">
        <v>0</v>
      </c>
      <c r="G7" s="265">
        <v>30</v>
      </c>
      <c r="H7" s="266">
        <v>30</v>
      </c>
      <c r="I7" s="351">
        <f t="shared" si="0"/>
        <v>110</v>
      </c>
      <c r="J7" s="9"/>
      <c r="K7" s="9"/>
      <c r="L7" s="9"/>
      <c r="M7" s="9"/>
      <c r="N7" s="9"/>
      <c r="O7" s="9"/>
    </row>
    <row r="8" spans="1:15" ht="17.25" customHeight="1" x14ac:dyDescent="0.25">
      <c r="A8" s="329">
        <v>4</v>
      </c>
      <c r="B8" s="322" t="s">
        <v>52</v>
      </c>
      <c r="C8" s="269" t="s">
        <v>53</v>
      </c>
      <c r="D8" s="265">
        <v>60</v>
      </c>
      <c r="E8" s="265">
        <v>15</v>
      </c>
      <c r="F8" s="265">
        <v>0</v>
      </c>
      <c r="G8" s="265">
        <v>15</v>
      </c>
      <c r="H8" s="266">
        <v>20</v>
      </c>
      <c r="I8" s="351">
        <f t="shared" si="0"/>
        <v>110</v>
      </c>
      <c r="J8" s="9"/>
      <c r="K8" s="9"/>
      <c r="L8" s="12"/>
      <c r="M8" s="9"/>
      <c r="N8" s="9"/>
      <c r="O8" s="9"/>
    </row>
    <row r="9" spans="1:15" ht="17.25" customHeight="1" x14ac:dyDescent="0.25">
      <c r="A9" s="384">
        <v>5</v>
      </c>
      <c r="B9" s="421" t="s">
        <v>88</v>
      </c>
      <c r="C9" s="368" t="s">
        <v>51</v>
      </c>
      <c r="D9" s="364">
        <v>15</v>
      </c>
      <c r="E9" s="364">
        <v>0</v>
      </c>
      <c r="F9" s="364">
        <v>45</v>
      </c>
      <c r="G9" s="364">
        <v>20</v>
      </c>
      <c r="H9" s="365">
        <v>25</v>
      </c>
      <c r="I9" s="419">
        <f t="shared" si="0"/>
        <v>105</v>
      </c>
      <c r="J9" s="9"/>
      <c r="K9" s="9"/>
      <c r="L9" s="9"/>
      <c r="M9" s="9"/>
      <c r="N9" s="9"/>
      <c r="O9" s="9"/>
    </row>
    <row r="10" spans="1:15" ht="17.25" customHeight="1" x14ac:dyDescent="0.25">
      <c r="A10" s="329">
        <v>6</v>
      </c>
      <c r="B10" s="422" t="s">
        <v>73</v>
      </c>
      <c r="C10" s="263" t="s">
        <v>67</v>
      </c>
      <c r="D10" s="265">
        <v>30</v>
      </c>
      <c r="E10" s="265">
        <v>10</v>
      </c>
      <c r="F10" s="265">
        <v>15</v>
      </c>
      <c r="G10" s="265">
        <v>20</v>
      </c>
      <c r="H10" s="266">
        <v>15</v>
      </c>
      <c r="I10" s="351">
        <f t="shared" si="0"/>
        <v>90</v>
      </c>
      <c r="J10" s="9"/>
      <c r="K10" s="9"/>
      <c r="L10" s="9"/>
      <c r="M10" s="9"/>
      <c r="N10" s="9"/>
      <c r="O10" s="9"/>
    </row>
    <row r="11" spans="1:15" ht="17.25" customHeight="1" x14ac:dyDescent="0.25">
      <c r="A11" s="329">
        <v>7</v>
      </c>
      <c r="B11" s="322" t="s">
        <v>43</v>
      </c>
      <c r="C11" s="263" t="s">
        <v>51</v>
      </c>
      <c r="D11" s="265">
        <v>10</v>
      </c>
      <c r="E11" s="265">
        <v>0</v>
      </c>
      <c r="F11" s="265">
        <v>0</v>
      </c>
      <c r="G11" s="265">
        <v>15</v>
      </c>
      <c r="H11" s="266">
        <v>55</v>
      </c>
      <c r="I11" s="351">
        <f t="shared" si="0"/>
        <v>80</v>
      </c>
      <c r="J11" s="9"/>
      <c r="K11" s="9"/>
      <c r="L11" s="9"/>
      <c r="M11" s="9"/>
      <c r="N11" s="9"/>
      <c r="O11" s="9"/>
    </row>
    <row r="12" spans="1:15" ht="17.25" customHeight="1" x14ac:dyDescent="0.25">
      <c r="A12" s="329">
        <v>8</v>
      </c>
      <c r="B12" s="268" t="s">
        <v>76</v>
      </c>
      <c r="C12" s="263" t="s">
        <v>51</v>
      </c>
      <c r="D12" s="265">
        <v>20</v>
      </c>
      <c r="E12" s="265">
        <v>20</v>
      </c>
      <c r="F12" s="265">
        <v>10</v>
      </c>
      <c r="G12" s="265">
        <v>0</v>
      </c>
      <c r="H12" s="266">
        <v>20</v>
      </c>
      <c r="I12" s="351">
        <f t="shared" si="0"/>
        <v>70</v>
      </c>
      <c r="J12" s="9"/>
      <c r="K12" s="9"/>
      <c r="L12" s="9"/>
      <c r="M12" s="9"/>
      <c r="N12" s="9"/>
      <c r="O12" s="9"/>
    </row>
    <row r="13" spans="1:15" ht="17.25" customHeight="1" x14ac:dyDescent="0.25">
      <c r="A13" s="384">
        <v>9</v>
      </c>
      <c r="B13" s="423" t="s">
        <v>79</v>
      </c>
      <c r="C13" s="368" t="s">
        <v>51</v>
      </c>
      <c r="D13" s="364">
        <v>0</v>
      </c>
      <c r="E13" s="364">
        <v>5</v>
      </c>
      <c r="F13" s="364">
        <v>25</v>
      </c>
      <c r="G13" s="364">
        <v>5</v>
      </c>
      <c r="H13" s="365">
        <v>25</v>
      </c>
      <c r="I13" s="419">
        <f t="shared" si="0"/>
        <v>60</v>
      </c>
      <c r="J13" s="9"/>
      <c r="K13" s="9"/>
      <c r="L13" s="9"/>
      <c r="M13" s="9"/>
      <c r="N13" s="9"/>
      <c r="O13" s="9"/>
    </row>
    <row r="14" spans="1:15" ht="17.25" customHeight="1" x14ac:dyDescent="0.25">
      <c r="A14" s="329">
        <v>10</v>
      </c>
      <c r="B14" s="262" t="s">
        <v>93</v>
      </c>
      <c r="C14" s="263" t="s">
        <v>91</v>
      </c>
      <c r="D14" s="265">
        <v>10</v>
      </c>
      <c r="E14" s="265">
        <v>25</v>
      </c>
      <c r="F14" s="265">
        <v>0</v>
      </c>
      <c r="G14" s="265">
        <v>0</v>
      </c>
      <c r="H14" s="266">
        <v>20</v>
      </c>
      <c r="I14" s="351">
        <f t="shared" si="0"/>
        <v>55</v>
      </c>
      <c r="J14" s="9"/>
      <c r="K14" s="9"/>
      <c r="L14" s="9"/>
      <c r="M14" s="9"/>
      <c r="N14" s="9"/>
      <c r="O14" s="9"/>
    </row>
    <row r="15" spans="1:15" ht="17.25" customHeight="1" x14ac:dyDescent="0.25">
      <c r="A15" s="137">
        <v>11</v>
      </c>
      <c r="B15" s="174" t="s">
        <v>95</v>
      </c>
      <c r="C15" s="2" t="s">
        <v>53</v>
      </c>
      <c r="D15" s="107">
        <v>15</v>
      </c>
      <c r="E15" s="107">
        <v>20</v>
      </c>
      <c r="F15" s="107">
        <v>0</v>
      </c>
      <c r="G15" s="107">
        <v>5</v>
      </c>
      <c r="H15" s="108">
        <v>15</v>
      </c>
      <c r="I15" s="32">
        <f t="shared" si="0"/>
        <v>55</v>
      </c>
      <c r="J15" s="9"/>
      <c r="K15" s="9"/>
      <c r="L15" s="9"/>
      <c r="M15" s="9"/>
      <c r="N15" s="9"/>
      <c r="O15" s="9"/>
    </row>
    <row r="16" spans="1:15" ht="17.25" customHeight="1" x14ac:dyDescent="0.25">
      <c r="A16" s="137">
        <v>12</v>
      </c>
      <c r="B16" s="175" t="s">
        <v>72</v>
      </c>
      <c r="C16" s="81" t="s">
        <v>67</v>
      </c>
      <c r="D16" s="107">
        <v>10</v>
      </c>
      <c r="E16" s="107">
        <v>10</v>
      </c>
      <c r="F16" s="107">
        <v>0</v>
      </c>
      <c r="G16" s="107">
        <v>15</v>
      </c>
      <c r="H16" s="108">
        <v>5</v>
      </c>
      <c r="I16" s="32">
        <f t="shared" si="0"/>
        <v>40</v>
      </c>
      <c r="J16" s="9"/>
      <c r="K16" s="9"/>
      <c r="L16" s="9"/>
      <c r="M16" s="9"/>
      <c r="N16" s="9"/>
      <c r="O16" s="9"/>
    </row>
    <row r="17" spans="1:15" ht="17.25" customHeight="1" x14ac:dyDescent="0.25">
      <c r="A17" s="387">
        <v>13</v>
      </c>
      <c r="B17" s="391" t="s">
        <v>69</v>
      </c>
      <c r="C17" s="65" t="s">
        <v>51</v>
      </c>
      <c r="D17" s="113">
        <v>25</v>
      </c>
      <c r="E17" s="113">
        <v>0</v>
      </c>
      <c r="F17" s="113">
        <v>0</v>
      </c>
      <c r="G17" s="113">
        <v>10</v>
      </c>
      <c r="H17" s="216">
        <v>5</v>
      </c>
      <c r="I17" s="114">
        <f t="shared" si="0"/>
        <v>40</v>
      </c>
      <c r="J17" s="9"/>
      <c r="K17" s="9"/>
      <c r="L17" s="9"/>
      <c r="M17" s="9"/>
      <c r="N17" s="9"/>
      <c r="O17" s="9"/>
    </row>
    <row r="18" spans="1:15" ht="17.25" customHeight="1" x14ac:dyDescent="0.25">
      <c r="A18" s="137">
        <v>14</v>
      </c>
      <c r="B18" s="169" t="s">
        <v>87</v>
      </c>
      <c r="C18" s="2" t="s">
        <v>51</v>
      </c>
      <c r="D18" s="107">
        <v>20</v>
      </c>
      <c r="E18" s="107">
        <v>5</v>
      </c>
      <c r="F18" s="107">
        <v>10</v>
      </c>
      <c r="G18" s="107">
        <v>5</v>
      </c>
      <c r="H18" s="108">
        <v>0</v>
      </c>
      <c r="I18" s="32">
        <f t="shared" si="0"/>
        <v>40</v>
      </c>
      <c r="J18" s="9"/>
      <c r="K18" s="9"/>
      <c r="L18" s="9"/>
      <c r="M18" s="9"/>
      <c r="N18" s="9"/>
      <c r="O18" s="9"/>
    </row>
    <row r="19" spans="1:15" ht="17.25" customHeight="1" x14ac:dyDescent="0.25">
      <c r="A19" s="137">
        <v>15</v>
      </c>
      <c r="B19" s="164" t="s">
        <v>86</v>
      </c>
      <c r="C19" s="2" t="s">
        <v>56</v>
      </c>
      <c r="D19" s="107">
        <v>0</v>
      </c>
      <c r="E19" s="107">
        <v>10</v>
      </c>
      <c r="F19" s="107">
        <v>0</v>
      </c>
      <c r="G19" s="107">
        <v>15</v>
      </c>
      <c r="H19" s="108">
        <v>5</v>
      </c>
      <c r="I19" s="32">
        <f t="shared" si="0"/>
        <v>30</v>
      </c>
      <c r="J19" s="9"/>
      <c r="K19" s="9"/>
      <c r="L19" s="9"/>
      <c r="M19" s="9"/>
      <c r="N19" s="9"/>
      <c r="O19" s="9"/>
    </row>
    <row r="20" spans="1:15" ht="17.25" customHeight="1" thickBot="1" x14ac:dyDescent="0.3">
      <c r="A20" s="166">
        <v>16</v>
      </c>
      <c r="B20" s="188" t="s">
        <v>75</v>
      </c>
      <c r="C20" s="91" t="s">
        <v>71</v>
      </c>
      <c r="D20" s="140">
        <v>0</v>
      </c>
      <c r="E20" s="140">
        <v>0</v>
      </c>
      <c r="F20" s="140">
        <v>20</v>
      </c>
      <c r="G20" s="140">
        <v>5</v>
      </c>
      <c r="H20" s="141">
        <v>5</v>
      </c>
      <c r="I20" s="34">
        <f t="shared" si="0"/>
        <v>30</v>
      </c>
      <c r="J20" s="9"/>
      <c r="K20" s="9"/>
      <c r="L20" s="9"/>
      <c r="M20" s="9"/>
      <c r="N20" s="9"/>
      <c r="O20" s="9"/>
    </row>
    <row r="21" spans="1:15" ht="17.25" customHeight="1" x14ac:dyDescent="0.25">
      <c r="A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17.25" customHeight="1" thickBot="1" x14ac:dyDescent="0.3">
      <c r="O22" s="14"/>
    </row>
    <row r="23" spans="1:15" ht="17.25" customHeight="1" thickBot="1" x14ac:dyDescent="0.35">
      <c r="A23" s="226" t="s">
        <v>18</v>
      </c>
      <c r="B23" s="227"/>
      <c r="C23" s="227"/>
      <c r="D23" s="227"/>
      <c r="E23" s="228"/>
      <c r="F23" s="9"/>
      <c r="G23" s="9"/>
      <c r="H23" s="9"/>
      <c r="I23" s="9"/>
      <c r="J23" s="9"/>
      <c r="K23" s="9"/>
      <c r="L23" s="9"/>
      <c r="M23" s="9"/>
      <c r="N23" s="9"/>
      <c r="O23" s="15"/>
    </row>
    <row r="24" spans="1:15" ht="17.25" customHeight="1" x14ac:dyDescent="0.25">
      <c r="A24" s="221" t="s">
        <v>0</v>
      </c>
      <c r="B24" s="221" t="s">
        <v>11</v>
      </c>
      <c r="C24" s="221" t="s">
        <v>2</v>
      </c>
      <c r="D24" s="223" t="s">
        <v>12</v>
      </c>
      <c r="E24" s="223" t="s">
        <v>13</v>
      </c>
      <c r="F24" s="223" t="s">
        <v>14</v>
      </c>
      <c r="G24" s="223" t="s">
        <v>15</v>
      </c>
      <c r="H24" s="223" t="s">
        <v>16</v>
      </c>
      <c r="I24" s="223" t="s">
        <v>19</v>
      </c>
      <c r="J24" s="223" t="s">
        <v>20</v>
      </c>
      <c r="K24" s="223" t="s">
        <v>21</v>
      </c>
      <c r="L24" s="223" t="s">
        <v>22</v>
      </c>
      <c r="M24" s="223" t="s">
        <v>23</v>
      </c>
      <c r="N24" s="221" t="s">
        <v>17</v>
      </c>
      <c r="O24" s="221" t="s">
        <v>24</v>
      </c>
    </row>
    <row r="25" spans="1:15" ht="17.25" customHeight="1" thickBot="1" x14ac:dyDescent="0.3">
      <c r="A25" s="222"/>
      <c r="B25" s="222"/>
      <c r="C25" s="222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2"/>
      <c r="O25" s="222"/>
    </row>
    <row r="26" spans="1:15" ht="17.25" customHeight="1" x14ac:dyDescent="0.25">
      <c r="A26" s="275">
        <v>1</v>
      </c>
      <c r="B26" s="413" t="s">
        <v>52</v>
      </c>
      <c r="C26" s="413" t="s">
        <v>53</v>
      </c>
      <c r="D26" s="278">
        <v>25</v>
      </c>
      <c r="E26" s="279">
        <v>35</v>
      </c>
      <c r="F26" s="278">
        <v>45</v>
      </c>
      <c r="G26" s="279">
        <v>45</v>
      </c>
      <c r="H26" s="278">
        <v>45</v>
      </c>
      <c r="I26" s="278">
        <v>25</v>
      </c>
      <c r="J26" s="279">
        <v>25</v>
      </c>
      <c r="K26" s="278">
        <v>30</v>
      </c>
      <c r="L26" s="279">
        <v>30</v>
      </c>
      <c r="M26" s="306">
        <v>25</v>
      </c>
      <c r="N26" s="343">
        <f t="shared" ref="N26:N35" si="1">SUM(D26:M26)</f>
        <v>330</v>
      </c>
      <c r="O26" s="345">
        <v>1</v>
      </c>
    </row>
    <row r="27" spans="1:15" ht="17.25" customHeight="1" x14ac:dyDescent="0.25">
      <c r="A27" s="261">
        <v>2</v>
      </c>
      <c r="B27" s="263" t="s">
        <v>73</v>
      </c>
      <c r="C27" s="269" t="s">
        <v>67</v>
      </c>
      <c r="D27" s="267">
        <v>10</v>
      </c>
      <c r="E27" s="283">
        <v>20</v>
      </c>
      <c r="F27" s="267">
        <v>40</v>
      </c>
      <c r="G27" s="283">
        <v>40</v>
      </c>
      <c r="H27" s="267">
        <v>35</v>
      </c>
      <c r="I27" s="267">
        <v>30</v>
      </c>
      <c r="J27" s="283">
        <v>0</v>
      </c>
      <c r="K27" s="267">
        <v>30</v>
      </c>
      <c r="L27" s="283">
        <v>45</v>
      </c>
      <c r="M27" s="302">
        <v>5</v>
      </c>
      <c r="N27" s="351">
        <f t="shared" si="1"/>
        <v>255</v>
      </c>
      <c r="O27" s="284">
        <v>2</v>
      </c>
    </row>
    <row r="28" spans="1:15" ht="17.25" customHeight="1" x14ac:dyDescent="0.25">
      <c r="A28" s="285">
        <v>3</v>
      </c>
      <c r="B28" s="307" t="s">
        <v>79</v>
      </c>
      <c r="C28" s="307" t="s">
        <v>51</v>
      </c>
      <c r="D28" s="288">
        <v>15</v>
      </c>
      <c r="E28" s="289">
        <v>10</v>
      </c>
      <c r="F28" s="288">
        <v>20</v>
      </c>
      <c r="G28" s="289">
        <v>35</v>
      </c>
      <c r="H28" s="288">
        <v>0</v>
      </c>
      <c r="I28" s="288">
        <v>40</v>
      </c>
      <c r="J28" s="289">
        <v>15</v>
      </c>
      <c r="K28" s="288">
        <v>15</v>
      </c>
      <c r="L28" s="289">
        <v>60</v>
      </c>
      <c r="M28" s="310">
        <v>35</v>
      </c>
      <c r="N28" s="359">
        <f t="shared" si="1"/>
        <v>245</v>
      </c>
      <c r="O28" s="346">
        <v>3</v>
      </c>
    </row>
    <row r="29" spans="1:15" ht="17.25" customHeight="1" x14ac:dyDescent="0.25">
      <c r="A29" s="29">
        <v>4</v>
      </c>
      <c r="B29" s="81" t="s">
        <v>77</v>
      </c>
      <c r="C29" s="81" t="s">
        <v>53</v>
      </c>
      <c r="D29" s="21">
        <v>0</v>
      </c>
      <c r="E29" s="22">
        <v>45</v>
      </c>
      <c r="F29" s="21">
        <v>15</v>
      </c>
      <c r="G29" s="22">
        <v>25</v>
      </c>
      <c r="H29" s="21">
        <v>10</v>
      </c>
      <c r="I29" s="21">
        <v>10</v>
      </c>
      <c r="J29" s="22">
        <v>35</v>
      </c>
      <c r="K29" s="21">
        <v>40</v>
      </c>
      <c r="L29" s="22">
        <v>40</v>
      </c>
      <c r="M29" s="23">
        <v>15</v>
      </c>
      <c r="N29" s="32">
        <f t="shared" si="1"/>
        <v>235</v>
      </c>
      <c r="O29" s="88"/>
    </row>
    <row r="30" spans="1:15" ht="17.25" customHeight="1" thickBot="1" x14ac:dyDescent="0.3">
      <c r="A30" s="36">
        <v>5</v>
      </c>
      <c r="B30" s="5" t="s">
        <v>94</v>
      </c>
      <c r="C30" s="91" t="s">
        <v>91</v>
      </c>
      <c r="D30" s="24">
        <v>10</v>
      </c>
      <c r="E30" s="25">
        <v>30</v>
      </c>
      <c r="F30" s="24">
        <v>25</v>
      </c>
      <c r="G30" s="25">
        <v>0</v>
      </c>
      <c r="H30" s="24">
        <v>20</v>
      </c>
      <c r="I30" s="24">
        <v>35</v>
      </c>
      <c r="J30" s="25">
        <v>15</v>
      </c>
      <c r="K30" s="24">
        <v>25</v>
      </c>
      <c r="L30" s="25">
        <v>45</v>
      </c>
      <c r="M30" s="92">
        <v>25</v>
      </c>
      <c r="N30" s="34">
        <f t="shared" si="1"/>
        <v>230</v>
      </c>
      <c r="O30" s="89"/>
    </row>
    <row r="31" spans="1:15" ht="17.25" customHeight="1" x14ac:dyDescent="0.25">
      <c r="A31" s="28">
        <v>6</v>
      </c>
      <c r="B31" s="1" t="s">
        <v>65</v>
      </c>
      <c r="C31" s="82" t="s">
        <v>51</v>
      </c>
      <c r="D31" s="19">
        <v>25</v>
      </c>
      <c r="E31" s="20">
        <v>10</v>
      </c>
      <c r="F31" s="19">
        <v>30</v>
      </c>
      <c r="G31" s="20">
        <v>20</v>
      </c>
      <c r="H31" s="19">
        <v>15</v>
      </c>
      <c r="I31" s="19">
        <v>30</v>
      </c>
      <c r="J31" s="20">
        <v>0</v>
      </c>
      <c r="K31" s="19">
        <v>20</v>
      </c>
      <c r="L31" s="20">
        <v>35</v>
      </c>
      <c r="M31" s="123">
        <v>15</v>
      </c>
      <c r="N31" s="135">
        <f t="shared" si="1"/>
        <v>200</v>
      </c>
      <c r="O31" s="87"/>
    </row>
    <row r="32" spans="1:15" ht="17.25" customHeight="1" x14ac:dyDescent="0.25">
      <c r="A32" s="29">
        <v>7</v>
      </c>
      <c r="B32" s="2" t="s">
        <v>88</v>
      </c>
      <c r="C32" s="81" t="s">
        <v>51</v>
      </c>
      <c r="D32" s="21">
        <v>30</v>
      </c>
      <c r="E32" s="22">
        <v>30</v>
      </c>
      <c r="F32" s="21">
        <v>5</v>
      </c>
      <c r="G32" s="22">
        <v>15</v>
      </c>
      <c r="H32" s="21">
        <v>0</v>
      </c>
      <c r="I32" s="21">
        <v>35</v>
      </c>
      <c r="J32" s="22">
        <v>15</v>
      </c>
      <c r="K32" s="21">
        <v>0</v>
      </c>
      <c r="L32" s="22">
        <v>10</v>
      </c>
      <c r="M32" s="23">
        <v>15</v>
      </c>
      <c r="N32" s="32">
        <f t="shared" si="1"/>
        <v>155</v>
      </c>
      <c r="O32" s="88"/>
    </row>
    <row r="33" spans="1:15" ht="17.25" customHeight="1" x14ac:dyDescent="0.25">
      <c r="A33" s="29">
        <v>8</v>
      </c>
      <c r="B33" s="81" t="s">
        <v>43</v>
      </c>
      <c r="C33" s="81" t="s">
        <v>51</v>
      </c>
      <c r="D33" s="21">
        <v>20</v>
      </c>
      <c r="E33" s="22">
        <v>0</v>
      </c>
      <c r="F33" s="21">
        <v>15</v>
      </c>
      <c r="G33" s="22">
        <v>15</v>
      </c>
      <c r="H33" s="21">
        <v>0</v>
      </c>
      <c r="I33" s="21">
        <v>20</v>
      </c>
      <c r="J33" s="22">
        <v>20</v>
      </c>
      <c r="K33" s="21">
        <v>0</v>
      </c>
      <c r="L33" s="22">
        <v>10</v>
      </c>
      <c r="M33" s="23">
        <v>10</v>
      </c>
      <c r="N33" s="32">
        <f t="shared" si="1"/>
        <v>110</v>
      </c>
      <c r="O33" s="88"/>
    </row>
    <row r="34" spans="1:15" ht="17.25" customHeight="1" x14ac:dyDescent="0.25">
      <c r="A34" s="29">
        <v>9</v>
      </c>
      <c r="B34" s="2" t="s">
        <v>93</v>
      </c>
      <c r="C34" s="81" t="s">
        <v>91</v>
      </c>
      <c r="D34" s="21">
        <v>20</v>
      </c>
      <c r="E34" s="22">
        <v>5</v>
      </c>
      <c r="F34" s="21">
        <v>5</v>
      </c>
      <c r="G34" s="22">
        <v>20</v>
      </c>
      <c r="H34" s="21">
        <v>10</v>
      </c>
      <c r="I34" s="21">
        <v>0</v>
      </c>
      <c r="J34" s="22">
        <v>0</v>
      </c>
      <c r="K34" s="21">
        <v>25</v>
      </c>
      <c r="L34" s="22">
        <v>10</v>
      </c>
      <c r="M34" s="23">
        <v>5</v>
      </c>
      <c r="N34" s="32">
        <f t="shared" si="1"/>
        <v>100</v>
      </c>
      <c r="O34" s="88"/>
    </row>
    <row r="35" spans="1:15" ht="17.25" customHeight="1" thickBot="1" x14ac:dyDescent="0.3">
      <c r="A35" s="36">
        <v>10</v>
      </c>
      <c r="B35" s="5" t="s">
        <v>76</v>
      </c>
      <c r="C35" s="91" t="s">
        <v>51</v>
      </c>
      <c r="D35" s="24">
        <v>10</v>
      </c>
      <c r="E35" s="25">
        <v>25</v>
      </c>
      <c r="F35" s="24">
        <v>0</v>
      </c>
      <c r="G35" s="25">
        <v>15</v>
      </c>
      <c r="H35" s="24">
        <v>0</v>
      </c>
      <c r="I35" s="24">
        <v>0</v>
      </c>
      <c r="J35" s="25">
        <v>10</v>
      </c>
      <c r="K35" s="24">
        <v>-20</v>
      </c>
      <c r="L35" s="25">
        <v>0</v>
      </c>
      <c r="M35" s="92">
        <v>35</v>
      </c>
      <c r="N35" s="34">
        <f t="shared" si="1"/>
        <v>75</v>
      </c>
      <c r="O35" s="89"/>
    </row>
    <row r="36" spans="1:15" ht="17.25" customHeight="1" x14ac:dyDescent="0.25"/>
    <row r="37" spans="1:15" ht="17.25" customHeight="1" x14ac:dyDescent="0.25"/>
    <row r="38" spans="1:15" ht="17.25" customHeight="1" x14ac:dyDescent="0.25"/>
    <row r="39" spans="1:15" ht="17.25" customHeight="1" x14ac:dyDescent="0.25"/>
    <row r="40" spans="1:15" ht="17.25" customHeight="1" x14ac:dyDescent="0.25"/>
    <row r="41" spans="1:15" ht="17.25" customHeight="1" x14ac:dyDescent="0.25"/>
    <row r="42" spans="1:15" ht="17.25" customHeight="1" x14ac:dyDescent="0.25"/>
    <row r="43" spans="1:15" ht="17.25" customHeight="1" x14ac:dyDescent="0.25"/>
    <row r="44" spans="1:15" ht="17.25" customHeight="1" x14ac:dyDescent="0.25"/>
    <row r="45" spans="1:15" ht="17.25" customHeight="1" x14ac:dyDescent="0.25"/>
    <row r="46" spans="1:15" ht="17.25" customHeight="1" x14ac:dyDescent="0.25"/>
    <row r="47" spans="1:15" ht="17.25" customHeight="1" x14ac:dyDescent="0.25"/>
    <row r="48" spans="1:15" ht="17.25" customHeight="1" x14ac:dyDescent="0.25"/>
    <row r="49" ht="17.25" customHeight="1" x14ac:dyDescent="0.25"/>
    <row r="50" ht="17.25" customHeight="1" x14ac:dyDescent="0.25"/>
  </sheetData>
  <sortState ref="B26:N35">
    <sortCondition descending="1" ref="N26:N35"/>
    <sortCondition descending="1" ref="M26:M35"/>
    <sortCondition descending="1" ref="L26:L35"/>
  </sortState>
  <mergeCells count="18">
    <mergeCell ref="E1:K1"/>
    <mergeCell ref="B24:B25"/>
    <mergeCell ref="A24:A25"/>
    <mergeCell ref="A23:E23"/>
    <mergeCell ref="E24:E25"/>
    <mergeCell ref="D24:D25"/>
    <mergeCell ref="C24:C25"/>
    <mergeCell ref="O24:O25"/>
    <mergeCell ref="N24:N25"/>
    <mergeCell ref="M24:M25"/>
    <mergeCell ref="L24:L25"/>
    <mergeCell ref="K24:K25"/>
    <mergeCell ref="A3:E3"/>
    <mergeCell ref="J24:J25"/>
    <mergeCell ref="I24:I25"/>
    <mergeCell ref="H24:H25"/>
    <mergeCell ref="G24:G25"/>
    <mergeCell ref="F24:F2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opLeftCell="A16" zoomScale="80" zoomScaleNormal="80" workbookViewId="0">
      <selection activeCell="N15" sqref="N15"/>
    </sheetView>
  </sheetViews>
  <sheetFormatPr defaultRowHeight="15" x14ac:dyDescent="0.25"/>
  <cols>
    <col min="1" max="1" width="3.7109375" bestFit="1" customWidth="1"/>
    <col min="2" max="2" width="22.28515625" customWidth="1"/>
    <col min="3" max="3" width="32.140625" bestFit="1" customWidth="1"/>
    <col min="4" max="13" width="8.7109375" customWidth="1"/>
    <col min="14" max="15" width="7" customWidth="1"/>
  </cols>
  <sheetData>
    <row r="1" spans="1:15" ht="16.5" customHeight="1" x14ac:dyDescent="0.35">
      <c r="D1" s="9"/>
      <c r="E1" s="233" t="s">
        <v>27</v>
      </c>
      <c r="F1" s="233"/>
      <c r="G1" s="233"/>
      <c r="H1" s="233"/>
      <c r="I1" s="233"/>
      <c r="J1" s="233"/>
      <c r="K1" s="233"/>
      <c r="L1" s="10"/>
      <c r="M1" s="10"/>
      <c r="N1" s="10"/>
      <c r="O1" s="10"/>
    </row>
    <row r="2" spans="1:15" ht="16.5" customHeight="1" thickBot="1" x14ac:dyDescent="0.3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6.5" customHeight="1" thickBot="1" x14ac:dyDescent="0.3">
      <c r="A3" s="229" t="s">
        <v>10</v>
      </c>
      <c r="B3" s="230"/>
      <c r="C3" s="230"/>
      <c r="D3" s="230"/>
      <c r="E3" s="231"/>
      <c r="F3" s="11"/>
      <c r="G3" s="12"/>
      <c r="H3" s="12"/>
      <c r="I3" s="12"/>
      <c r="J3" s="9"/>
      <c r="K3" s="9"/>
      <c r="L3" s="9"/>
      <c r="M3" s="9"/>
      <c r="N3" s="9"/>
      <c r="O3" s="9"/>
    </row>
    <row r="4" spans="1:15" ht="16.5" customHeight="1" thickBot="1" x14ac:dyDescent="0.3">
      <c r="A4" s="13" t="s">
        <v>0</v>
      </c>
      <c r="B4" s="38" t="s">
        <v>11</v>
      </c>
      <c r="C4" s="38" t="s">
        <v>2</v>
      </c>
      <c r="D4" s="39" t="s">
        <v>12</v>
      </c>
      <c r="E4" s="39" t="s">
        <v>13</v>
      </c>
      <c r="F4" s="39" t="s">
        <v>14</v>
      </c>
      <c r="G4" s="39" t="s">
        <v>15</v>
      </c>
      <c r="H4" s="39" t="s">
        <v>16</v>
      </c>
      <c r="I4" s="39" t="s">
        <v>17</v>
      </c>
      <c r="J4" s="9"/>
      <c r="K4" s="9"/>
      <c r="L4" s="9"/>
      <c r="M4" s="9"/>
      <c r="N4" s="9"/>
      <c r="O4" s="9"/>
    </row>
    <row r="5" spans="1:15" ht="16.5" customHeight="1" x14ac:dyDescent="0.25">
      <c r="A5" s="291">
        <v>1</v>
      </c>
      <c r="B5" s="328" t="s">
        <v>59</v>
      </c>
      <c r="C5" s="348" t="s">
        <v>71</v>
      </c>
      <c r="D5" s="257">
        <v>50</v>
      </c>
      <c r="E5" s="258">
        <v>25</v>
      </c>
      <c r="F5" s="258">
        <v>40</v>
      </c>
      <c r="G5" s="258">
        <v>5</v>
      </c>
      <c r="H5" s="259">
        <v>30</v>
      </c>
      <c r="I5" s="260">
        <f t="shared" ref="I5:I22" si="0">SUM(D5:H5)</f>
        <v>150</v>
      </c>
      <c r="J5" s="9"/>
      <c r="K5" s="9"/>
      <c r="L5" s="9"/>
      <c r="M5" s="9"/>
      <c r="N5" s="9"/>
      <c r="O5" s="9"/>
    </row>
    <row r="6" spans="1:15" ht="16.5" customHeight="1" x14ac:dyDescent="0.25">
      <c r="A6" s="294">
        <v>2</v>
      </c>
      <c r="B6" s="273" t="s">
        <v>64</v>
      </c>
      <c r="C6" s="263" t="s">
        <v>51</v>
      </c>
      <c r="D6" s="264">
        <v>35</v>
      </c>
      <c r="E6" s="265">
        <v>35</v>
      </c>
      <c r="F6" s="265">
        <v>20</v>
      </c>
      <c r="G6" s="265">
        <v>30</v>
      </c>
      <c r="H6" s="266">
        <v>25</v>
      </c>
      <c r="I6" s="267">
        <f t="shared" si="0"/>
        <v>145</v>
      </c>
      <c r="J6" s="9"/>
      <c r="K6" s="9"/>
      <c r="L6" s="9"/>
      <c r="M6" s="9"/>
      <c r="N6" s="9"/>
      <c r="O6" s="9"/>
    </row>
    <row r="7" spans="1:15" ht="16.5" customHeight="1" x14ac:dyDescent="0.25">
      <c r="A7" s="294">
        <v>3</v>
      </c>
      <c r="B7" s="273" t="s">
        <v>57</v>
      </c>
      <c r="C7" s="263" t="s">
        <v>51</v>
      </c>
      <c r="D7" s="264">
        <v>20</v>
      </c>
      <c r="E7" s="265">
        <v>25</v>
      </c>
      <c r="F7" s="265">
        <v>45</v>
      </c>
      <c r="G7" s="265">
        <v>20</v>
      </c>
      <c r="H7" s="266">
        <v>15</v>
      </c>
      <c r="I7" s="267">
        <f t="shared" si="0"/>
        <v>125</v>
      </c>
      <c r="J7" s="9"/>
      <c r="K7" s="9"/>
      <c r="L7" s="9"/>
      <c r="M7" s="9"/>
      <c r="N7" s="9"/>
      <c r="O7" s="9"/>
    </row>
    <row r="8" spans="1:15" ht="16.5" customHeight="1" x14ac:dyDescent="0.25">
      <c r="A8" s="294">
        <v>4</v>
      </c>
      <c r="B8" s="273" t="s">
        <v>54</v>
      </c>
      <c r="C8" s="263" t="s">
        <v>51</v>
      </c>
      <c r="D8" s="264">
        <v>15</v>
      </c>
      <c r="E8" s="265">
        <v>40</v>
      </c>
      <c r="F8" s="265">
        <v>25</v>
      </c>
      <c r="G8" s="265">
        <v>5</v>
      </c>
      <c r="H8" s="266">
        <v>30</v>
      </c>
      <c r="I8" s="267">
        <f t="shared" si="0"/>
        <v>115</v>
      </c>
      <c r="J8" s="9"/>
      <c r="K8" s="9"/>
      <c r="L8" s="12"/>
      <c r="M8" s="9"/>
      <c r="N8" s="9"/>
      <c r="O8" s="9"/>
    </row>
    <row r="9" spans="1:15" ht="16.5" customHeight="1" x14ac:dyDescent="0.25">
      <c r="A9" s="294">
        <v>5</v>
      </c>
      <c r="B9" s="273" t="s">
        <v>61</v>
      </c>
      <c r="C9" s="263" t="s">
        <v>51</v>
      </c>
      <c r="D9" s="264">
        <v>50</v>
      </c>
      <c r="E9" s="265">
        <v>5</v>
      </c>
      <c r="F9" s="265">
        <v>10</v>
      </c>
      <c r="G9" s="265">
        <v>30</v>
      </c>
      <c r="H9" s="266">
        <v>15</v>
      </c>
      <c r="I9" s="267">
        <f t="shared" si="0"/>
        <v>110</v>
      </c>
      <c r="J9" s="9"/>
      <c r="K9" s="9"/>
      <c r="L9" s="9"/>
      <c r="M9" s="9"/>
      <c r="N9" s="9"/>
      <c r="O9" s="9"/>
    </row>
    <row r="10" spans="1:15" ht="16.5" customHeight="1" x14ac:dyDescent="0.25">
      <c r="A10" s="360">
        <v>6</v>
      </c>
      <c r="B10" s="367" t="s">
        <v>58</v>
      </c>
      <c r="C10" s="368" t="s">
        <v>51</v>
      </c>
      <c r="D10" s="363">
        <v>35</v>
      </c>
      <c r="E10" s="364">
        <v>5</v>
      </c>
      <c r="F10" s="364">
        <v>20</v>
      </c>
      <c r="G10" s="364">
        <v>25</v>
      </c>
      <c r="H10" s="365">
        <v>15</v>
      </c>
      <c r="I10" s="366">
        <f t="shared" si="0"/>
        <v>100</v>
      </c>
      <c r="J10" s="9"/>
      <c r="K10" s="9"/>
      <c r="L10" s="9"/>
      <c r="M10" s="9"/>
      <c r="N10" s="9"/>
      <c r="O10" s="9"/>
    </row>
    <row r="11" spans="1:15" ht="16.5" customHeight="1" x14ac:dyDescent="0.25">
      <c r="A11" s="294">
        <v>7</v>
      </c>
      <c r="B11" s="321" t="s">
        <v>89</v>
      </c>
      <c r="C11" s="263" t="s">
        <v>67</v>
      </c>
      <c r="D11" s="264">
        <v>15</v>
      </c>
      <c r="E11" s="265">
        <v>15</v>
      </c>
      <c r="F11" s="265">
        <v>20</v>
      </c>
      <c r="G11" s="265">
        <v>30</v>
      </c>
      <c r="H11" s="266">
        <v>5</v>
      </c>
      <c r="I11" s="267">
        <f t="shared" si="0"/>
        <v>85</v>
      </c>
      <c r="J11" s="9"/>
      <c r="K11" s="9"/>
      <c r="L11" s="9"/>
      <c r="M11" s="9"/>
      <c r="N11" s="9"/>
      <c r="O11" s="9"/>
    </row>
    <row r="12" spans="1:15" ht="16.5" customHeight="1" x14ac:dyDescent="0.25">
      <c r="A12" s="294">
        <v>8</v>
      </c>
      <c r="B12" s="322" t="s">
        <v>55</v>
      </c>
      <c r="C12" s="263" t="s">
        <v>56</v>
      </c>
      <c r="D12" s="264">
        <v>0</v>
      </c>
      <c r="E12" s="265">
        <v>15</v>
      </c>
      <c r="F12" s="265">
        <v>0</v>
      </c>
      <c r="G12" s="265">
        <v>15</v>
      </c>
      <c r="H12" s="266">
        <v>30</v>
      </c>
      <c r="I12" s="267">
        <f t="shared" si="0"/>
        <v>60</v>
      </c>
      <c r="J12" s="9"/>
      <c r="K12" s="9"/>
      <c r="L12" s="9"/>
      <c r="M12" s="9"/>
      <c r="N12" s="9"/>
      <c r="O12" s="9"/>
    </row>
    <row r="13" spans="1:15" ht="16.5" customHeight="1" x14ac:dyDescent="0.25">
      <c r="A13" s="294">
        <v>9</v>
      </c>
      <c r="B13" s="273" t="s">
        <v>66</v>
      </c>
      <c r="C13" s="263" t="s">
        <v>53</v>
      </c>
      <c r="D13" s="264">
        <v>15</v>
      </c>
      <c r="E13" s="265">
        <v>5</v>
      </c>
      <c r="F13" s="265">
        <v>10</v>
      </c>
      <c r="G13" s="265">
        <v>15</v>
      </c>
      <c r="H13" s="266">
        <v>15</v>
      </c>
      <c r="I13" s="267">
        <f t="shared" si="0"/>
        <v>60</v>
      </c>
      <c r="J13" s="9"/>
      <c r="K13" s="9"/>
      <c r="L13" s="9"/>
      <c r="M13" s="9"/>
      <c r="N13" s="9"/>
      <c r="O13" s="9"/>
    </row>
    <row r="14" spans="1:15" ht="16.5" customHeight="1" x14ac:dyDescent="0.25">
      <c r="A14" s="294">
        <v>10</v>
      </c>
      <c r="B14" s="273" t="s">
        <v>62</v>
      </c>
      <c r="C14" s="269" t="s">
        <v>53</v>
      </c>
      <c r="D14" s="264">
        <v>15</v>
      </c>
      <c r="E14" s="265">
        <v>0</v>
      </c>
      <c r="F14" s="265">
        <v>0</v>
      </c>
      <c r="G14" s="265">
        <v>5</v>
      </c>
      <c r="H14" s="266">
        <v>35</v>
      </c>
      <c r="I14" s="267">
        <f t="shared" si="0"/>
        <v>55</v>
      </c>
      <c r="J14" s="9"/>
      <c r="K14" s="9"/>
      <c r="L14" s="9"/>
      <c r="M14" s="9"/>
      <c r="N14" s="9"/>
      <c r="O14" s="9"/>
    </row>
    <row r="15" spans="1:15" ht="16.5" customHeight="1" x14ac:dyDescent="0.25">
      <c r="A15" s="136">
        <v>11</v>
      </c>
      <c r="B15" s="427" t="s">
        <v>96</v>
      </c>
      <c r="C15" s="65" t="s">
        <v>97</v>
      </c>
      <c r="D15" s="370">
        <v>0</v>
      </c>
      <c r="E15" s="113">
        <v>10</v>
      </c>
      <c r="F15" s="113">
        <v>20</v>
      </c>
      <c r="G15" s="113">
        <v>10</v>
      </c>
      <c r="H15" s="216">
        <v>15</v>
      </c>
      <c r="I15" s="66">
        <f t="shared" si="0"/>
        <v>55</v>
      </c>
      <c r="J15" s="9"/>
      <c r="K15" s="9"/>
      <c r="L15" s="9"/>
      <c r="M15" s="9"/>
      <c r="N15" s="9"/>
      <c r="O15" s="9"/>
    </row>
    <row r="16" spans="1:15" ht="16.5" customHeight="1" x14ac:dyDescent="0.25">
      <c r="A16" s="61">
        <v>12</v>
      </c>
      <c r="B16" s="169" t="s">
        <v>84</v>
      </c>
      <c r="C16" s="81" t="s">
        <v>53</v>
      </c>
      <c r="D16" s="152">
        <v>15</v>
      </c>
      <c r="E16" s="107">
        <v>15</v>
      </c>
      <c r="F16" s="107">
        <v>0</v>
      </c>
      <c r="G16" s="107">
        <v>20</v>
      </c>
      <c r="H16" s="108">
        <v>0</v>
      </c>
      <c r="I16" s="21">
        <f t="shared" si="0"/>
        <v>50</v>
      </c>
      <c r="J16" s="9"/>
      <c r="K16" s="9"/>
      <c r="L16" s="9"/>
      <c r="M16" s="9"/>
      <c r="N16" s="9"/>
      <c r="O16" s="9"/>
    </row>
    <row r="17" spans="1:15" ht="16.5" customHeight="1" x14ac:dyDescent="0.25">
      <c r="A17" s="61">
        <v>13</v>
      </c>
      <c r="B17" s="184" t="s">
        <v>60</v>
      </c>
      <c r="C17" s="2" t="s">
        <v>51</v>
      </c>
      <c r="D17" s="152">
        <v>0</v>
      </c>
      <c r="E17" s="107">
        <v>0</v>
      </c>
      <c r="F17" s="107">
        <v>15</v>
      </c>
      <c r="G17" s="107">
        <v>20</v>
      </c>
      <c r="H17" s="108">
        <v>5</v>
      </c>
      <c r="I17" s="21">
        <f t="shared" si="0"/>
        <v>40</v>
      </c>
      <c r="J17" s="9"/>
      <c r="K17" s="9"/>
      <c r="L17" s="9"/>
      <c r="M17" s="9"/>
      <c r="N17" s="9"/>
      <c r="O17" s="9"/>
    </row>
    <row r="18" spans="1:15" ht="16.5" customHeight="1" x14ac:dyDescent="0.25">
      <c r="A18" s="61">
        <v>14</v>
      </c>
      <c r="B18" s="81" t="s">
        <v>68</v>
      </c>
      <c r="C18" s="2" t="s">
        <v>51</v>
      </c>
      <c r="D18" s="152">
        <v>15</v>
      </c>
      <c r="E18" s="107">
        <v>0</v>
      </c>
      <c r="F18" s="107">
        <v>10</v>
      </c>
      <c r="G18" s="107">
        <v>15</v>
      </c>
      <c r="H18" s="108">
        <v>0</v>
      </c>
      <c r="I18" s="21">
        <f t="shared" si="0"/>
        <v>40</v>
      </c>
      <c r="J18" s="9"/>
      <c r="K18" s="9"/>
      <c r="L18" s="9"/>
      <c r="M18" s="9"/>
      <c r="N18" s="9"/>
      <c r="O18" s="9"/>
    </row>
    <row r="19" spans="1:15" ht="16.5" customHeight="1" x14ac:dyDescent="0.25">
      <c r="A19" s="136">
        <v>15</v>
      </c>
      <c r="B19" s="420" t="s">
        <v>85</v>
      </c>
      <c r="C19" s="65" t="s">
        <v>56</v>
      </c>
      <c r="D19" s="370">
        <v>0</v>
      </c>
      <c r="E19" s="113">
        <v>10</v>
      </c>
      <c r="F19" s="113">
        <v>0</v>
      </c>
      <c r="G19" s="113">
        <v>10</v>
      </c>
      <c r="H19" s="216">
        <v>5</v>
      </c>
      <c r="I19" s="66">
        <f t="shared" si="0"/>
        <v>25</v>
      </c>
      <c r="J19" s="9"/>
      <c r="K19" s="9"/>
      <c r="L19" s="9"/>
      <c r="M19" s="9"/>
      <c r="N19" s="9"/>
      <c r="O19" s="9"/>
    </row>
    <row r="20" spans="1:15" ht="16.5" customHeight="1" x14ac:dyDescent="0.25">
      <c r="A20" s="61">
        <v>16</v>
      </c>
      <c r="B20" s="174" t="s">
        <v>90</v>
      </c>
      <c r="C20" s="2" t="s">
        <v>91</v>
      </c>
      <c r="D20" s="152">
        <v>-20</v>
      </c>
      <c r="E20" s="107">
        <v>15</v>
      </c>
      <c r="F20" s="107">
        <v>0</v>
      </c>
      <c r="G20" s="107">
        <v>10</v>
      </c>
      <c r="H20" s="108">
        <v>15</v>
      </c>
      <c r="I20" s="21">
        <f t="shared" si="0"/>
        <v>20</v>
      </c>
      <c r="J20" s="9"/>
      <c r="K20" s="9"/>
      <c r="L20" s="9"/>
      <c r="M20" s="9"/>
      <c r="N20" s="9"/>
      <c r="O20" s="9"/>
    </row>
    <row r="21" spans="1:15" ht="16.5" customHeight="1" x14ac:dyDescent="0.25">
      <c r="A21" s="61">
        <v>17</v>
      </c>
      <c r="B21" s="165" t="s">
        <v>92</v>
      </c>
      <c r="C21" s="2" t="s">
        <v>91</v>
      </c>
      <c r="D21" s="152">
        <v>0</v>
      </c>
      <c r="E21" s="107">
        <v>0</v>
      </c>
      <c r="F21" s="107">
        <v>-10</v>
      </c>
      <c r="G21" s="107">
        <v>10</v>
      </c>
      <c r="H21" s="108">
        <v>0</v>
      </c>
      <c r="I21" s="21">
        <f t="shared" si="0"/>
        <v>0</v>
      </c>
      <c r="J21" s="9"/>
      <c r="K21" s="9"/>
      <c r="L21" s="9"/>
      <c r="M21" s="9"/>
      <c r="N21" s="9"/>
      <c r="O21" s="9"/>
    </row>
    <row r="22" spans="1:15" ht="16.5" customHeight="1" thickBot="1" x14ac:dyDescent="0.3">
      <c r="A22" s="62">
        <v>18</v>
      </c>
      <c r="B22" s="186" t="s">
        <v>63</v>
      </c>
      <c r="C22" s="5" t="s">
        <v>51</v>
      </c>
      <c r="D22" s="168">
        <v>-20</v>
      </c>
      <c r="E22" s="140">
        <v>0</v>
      </c>
      <c r="F22" s="140">
        <v>0</v>
      </c>
      <c r="G22" s="140">
        <v>0</v>
      </c>
      <c r="H22" s="141">
        <v>0</v>
      </c>
      <c r="I22" s="24">
        <f t="shared" si="0"/>
        <v>-20</v>
      </c>
      <c r="J22" s="9"/>
      <c r="K22" s="9"/>
      <c r="L22" s="9"/>
      <c r="M22" s="9"/>
      <c r="N22" s="9"/>
      <c r="O22" s="9"/>
    </row>
    <row r="23" spans="1:15" ht="16.5" customHeight="1" thickBot="1" x14ac:dyDescent="0.3">
      <c r="O23" s="14"/>
    </row>
    <row r="24" spans="1:15" ht="16.5" customHeight="1" thickBot="1" x14ac:dyDescent="0.35">
      <c r="A24" s="226" t="s">
        <v>18</v>
      </c>
      <c r="B24" s="227"/>
      <c r="C24" s="227"/>
      <c r="D24" s="227"/>
      <c r="E24" s="228"/>
      <c r="F24" s="9"/>
      <c r="G24" s="9"/>
      <c r="H24" s="9"/>
      <c r="I24" s="9"/>
      <c r="J24" s="9"/>
      <c r="K24" s="9"/>
      <c r="L24" s="9"/>
      <c r="M24" s="9"/>
      <c r="N24" s="9"/>
      <c r="O24" s="15"/>
    </row>
    <row r="25" spans="1:15" ht="16.5" customHeight="1" x14ac:dyDescent="0.25">
      <c r="A25" s="221" t="s">
        <v>0</v>
      </c>
      <c r="B25" s="221" t="s">
        <v>11</v>
      </c>
      <c r="C25" s="221" t="s">
        <v>2</v>
      </c>
      <c r="D25" s="223" t="s">
        <v>12</v>
      </c>
      <c r="E25" s="223" t="s">
        <v>13</v>
      </c>
      <c r="F25" s="223" t="s">
        <v>14</v>
      </c>
      <c r="G25" s="223" t="s">
        <v>15</v>
      </c>
      <c r="H25" s="223" t="s">
        <v>16</v>
      </c>
      <c r="I25" s="223" t="s">
        <v>19</v>
      </c>
      <c r="J25" s="223" t="s">
        <v>20</v>
      </c>
      <c r="K25" s="223" t="s">
        <v>21</v>
      </c>
      <c r="L25" s="223" t="s">
        <v>22</v>
      </c>
      <c r="M25" s="223" t="s">
        <v>23</v>
      </c>
      <c r="N25" s="221" t="s">
        <v>17</v>
      </c>
      <c r="O25" s="221" t="s">
        <v>24</v>
      </c>
    </row>
    <row r="26" spans="1:15" ht="16.5" customHeight="1" thickBot="1" x14ac:dyDescent="0.3">
      <c r="A26" s="234"/>
      <c r="B26" s="234"/>
      <c r="C26" s="234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4"/>
      <c r="O26" s="234"/>
    </row>
    <row r="27" spans="1:15" ht="16.5" customHeight="1" x14ac:dyDescent="0.25">
      <c r="A27" s="411">
        <v>1</v>
      </c>
      <c r="B27" s="413" t="s">
        <v>58</v>
      </c>
      <c r="C27" s="353" t="s">
        <v>51</v>
      </c>
      <c r="D27" s="305">
        <v>20</v>
      </c>
      <c r="E27" s="428">
        <v>15</v>
      </c>
      <c r="F27" s="428">
        <v>25</v>
      </c>
      <c r="G27" s="428">
        <v>50</v>
      </c>
      <c r="H27" s="428">
        <v>30</v>
      </c>
      <c r="I27" s="428">
        <v>35</v>
      </c>
      <c r="J27" s="428">
        <v>45</v>
      </c>
      <c r="K27" s="428">
        <v>35</v>
      </c>
      <c r="L27" s="428">
        <v>5</v>
      </c>
      <c r="M27" s="429">
        <v>20</v>
      </c>
      <c r="N27" s="343">
        <f t="shared" ref="N27:N36" si="1">SUM(D27:M27)</f>
        <v>280</v>
      </c>
      <c r="O27" s="280">
        <v>1</v>
      </c>
    </row>
    <row r="28" spans="1:15" ht="16.5" customHeight="1" x14ac:dyDescent="0.25">
      <c r="A28" s="294">
        <v>2</v>
      </c>
      <c r="B28" s="263" t="s">
        <v>64</v>
      </c>
      <c r="C28" s="269" t="s">
        <v>51</v>
      </c>
      <c r="D28" s="264">
        <v>15</v>
      </c>
      <c r="E28" s="265">
        <v>45</v>
      </c>
      <c r="F28" s="265">
        <v>45</v>
      </c>
      <c r="G28" s="265">
        <v>15</v>
      </c>
      <c r="H28" s="265">
        <v>15</v>
      </c>
      <c r="I28" s="265">
        <v>20</v>
      </c>
      <c r="J28" s="265">
        <v>20</v>
      </c>
      <c r="K28" s="265">
        <v>30</v>
      </c>
      <c r="L28" s="265">
        <v>20</v>
      </c>
      <c r="M28" s="266">
        <v>20</v>
      </c>
      <c r="N28" s="351">
        <f t="shared" si="1"/>
        <v>245</v>
      </c>
      <c r="O28" s="284">
        <v>2</v>
      </c>
    </row>
    <row r="29" spans="1:15" ht="16.5" customHeight="1" x14ac:dyDescent="0.25">
      <c r="A29" s="414">
        <v>3</v>
      </c>
      <c r="B29" s="307" t="s">
        <v>59</v>
      </c>
      <c r="C29" s="357" t="s">
        <v>71</v>
      </c>
      <c r="D29" s="309">
        <v>10</v>
      </c>
      <c r="E29" s="430">
        <v>5</v>
      </c>
      <c r="F29" s="430">
        <v>15</v>
      </c>
      <c r="G29" s="430">
        <v>40</v>
      </c>
      <c r="H29" s="430">
        <v>45</v>
      </c>
      <c r="I29" s="430">
        <v>45</v>
      </c>
      <c r="J29" s="430">
        <v>10</v>
      </c>
      <c r="K29" s="430">
        <v>30</v>
      </c>
      <c r="L29" s="430">
        <v>25</v>
      </c>
      <c r="M29" s="431">
        <v>15</v>
      </c>
      <c r="N29" s="359">
        <f t="shared" si="1"/>
        <v>240</v>
      </c>
      <c r="O29" s="290">
        <v>3</v>
      </c>
    </row>
    <row r="30" spans="1:15" ht="16.5" customHeight="1" x14ac:dyDescent="0.25">
      <c r="A30" s="61">
        <v>4</v>
      </c>
      <c r="B30" s="2" t="s">
        <v>61</v>
      </c>
      <c r="C30" s="81" t="s">
        <v>51</v>
      </c>
      <c r="D30" s="152">
        <v>20</v>
      </c>
      <c r="E30" s="107">
        <v>15</v>
      </c>
      <c r="F30" s="107">
        <v>20</v>
      </c>
      <c r="G30" s="107">
        <v>0</v>
      </c>
      <c r="H30" s="107">
        <v>40</v>
      </c>
      <c r="I30" s="107">
        <v>25</v>
      </c>
      <c r="J30" s="107">
        <v>5</v>
      </c>
      <c r="K30" s="107">
        <v>10</v>
      </c>
      <c r="L30" s="107">
        <v>45</v>
      </c>
      <c r="M30" s="108">
        <v>30</v>
      </c>
      <c r="N30" s="32">
        <f t="shared" si="1"/>
        <v>210</v>
      </c>
      <c r="O30" s="88"/>
    </row>
    <row r="31" spans="1:15" ht="16.5" customHeight="1" thickBot="1" x14ac:dyDescent="0.3">
      <c r="A31" s="62">
        <v>5</v>
      </c>
      <c r="B31" s="5" t="s">
        <v>89</v>
      </c>
      <c r="C31" s="91" t="s">
        <v>67</v>
      </c>
      <c r="D31" s="168">
        <v>20</v>
      </c>
      <c r="E31" s="140">
        <v>30</v>
      </c>
      <c r="F31" s="140">
        <v>10</v>
      </c>
      <c r="G31" s="140">
        <v>20</v>
      </c>
      <c r="H31" s="140">
        <v>10</v>
      </c>
      <c r="I31" s="140">
        <v>15</v>
      </c>
      <c r="J31" s="140">
        <v>10</v>
      </c>
      <c r="K31" s="140">
        <v>20</v>
      </c>
      <c r="L31" s="140">
        <v>15</v>
      </c>
      <c r="M31" s="141">
        <v>25</v>
      </c>
      <c r="N31" s="34">
        <f t="shared" si="1"/>
        <v>175</v>
      </c>
      <c r="O31" s="89"/>
    </row>
    <row r="32" spans="1:15" ht="16.5" customHeight="1" x14ac:dyDescent="0.25">
      <c r="A32" s="60">
        <v>6</v>
      </c>
      <c r="B32" s="1" t="s">
        <v>54</v>
      </c>
      <c r="C32" s="1" t="s">
        <v>51</v>
      </c>
      <c r="D32" s="151">
        <v>20</v>
      </c>
      <c r="E32" s="138">
        <v>15</v>
      </c>
      <c r="F32" s="138">
        <v>0</v>
      </c>
      <c r="G32" s="138">
        <v>20</v>
      </c>
      <c r="H32" s="138">
        <v>20</v>
      </c>
      <c r="I32" s="138">
        <v>0</v>
      </c>
      <c r="J32" s="138">
        <v>5</v>
      </c>
      <c r="K32" s="138">
        <v>10</v>
      </c>
      <c r="L32" s="138">
        <v>5</v>
      </c>
      <c r="M32" s="139">
        <v>50</v>
      </c>
      <c r="N32" s="135">
        <f t="shared" si="1"/>
        <v>145</v>
      </c>
      <c r="O32" s="87"/>
    </row>
    <row r="33" spans="1:15" ht="16.5" customHeight="1" x14ac:dyDescent="0.25">
      <c r="A33" s="61">
        <v>7</v>
      </c>
      <c r="B33" s="2" t="s">
        <v>57</v>
      </c>
      <c r="C33" s="81" t="s">
        <v>51</v>
      </c>
      <c r="D33" s="152">
        <v>0</v>
      </c>
      <c r="E33" s="107">
        <v>20</v>
      </c>
      <c r="F33" s="107">
        <v>15</v>
      </c>
      <c r="G33" s="107">
        <v>15</v>
      </c>
      <c r="H33" s="107">
        <v>20</v>
      </c>
      <c r="I33" s="107">
        <v>0</v>
      </c>
      <c r="J33" s="107">
        <v>15</v>
      </c>
      <c r="K33" s="107">
        <v>10</v>
      </c>
      <c r="L33" s="107">
        <v>25</v>
      </c>
      <c r="M33" s="108">
        <v>20</v>
      </c>
      <c r="N33" s="32">
        <f t="shared" si="1"/>
        <v>140</v>
      </c>
      <c r="O33" s="88"/>
    </row>
    <row r="34" spans="1:15" ht="16.5" customHeight="1" x14ac:dyDescent="0.25">
      <c r="A34" s="61">
        <v>8</v>
      </c>
      <c r="B34" s="2" t="s">
        <v>62</v>
      </c>
      <c r="C34" s="81" t="s">
        <v>53</v>
      </c>
      <c r="D34" s="152">
        <v>15</v>
      </c>
      <c r="E34" s="107">
        <v>0</v>
      </c>
      <c r="F34" s="107">
        <v>15</v>
      </c>
      <c r="G34" s="107">
        <v>0</v>
      </c>
      <c r="H34" s="107">
        <v>10</v>
      </c>
      <c r="I34" s="107">
        <v>5</v>
      </c>
      <c r="J34" s="107">
        <v>0</v>
      </c>
      <c r="K34" s="107">
        <v>35</v>
      </c>
      <c r="L34" s="107">
        <v>10</v>
      </c>
      <c r="M34" s="108">
        <v>35</v>
      </c>
      <c r="N34" s="32">
        <f t="shared" si="1"/>
        <v>125</v>
      </c>
      <c r="O34" s="88"/>
    </row>
    <row r="35" spans="1:15" ht="16.5" customHeight="1" x14ac:dyDescent="0.25">
      <c r="A35" s="61">
        <v>9</v>
      </c>
      <c r="B35" s="2" t="s">
        <v>55</v>
      </c>
      <c r="C35" s="81" t="s">
        <v>56</v>
      </c>
      <c r="D35" s="152">
        <v>10</v>
      </c>
      <c r="E35" s="107">
        <v>0</v>
      </c>
      <c r="F35" s="107">
        <v>5</v>
      </c>
      <c r="G35" s="107">
        <v>5</v>
      </c>
      <c r="H35" s="107">
        <v>10</v>
      </c>
      <c r="I35" s="107">
        <v>20</v>
      </c>
      <c r="J35" s="107">
        <v>10</v>
      </c>
      <c r="K35" s="107">
        <v>20</v>
      </c>
      <c r="L35" s="107">
        <v>40</v>
      </c>
      <c r="M35" s="108">
        <v>5</v>
      </c>
      <c r="N35" s="32">
        <f t="shared" si="1"/>
        <v>125</v>
      </c>
      <c r="O35" s="88"/>
    </row>
    <row r="36" spans="1:15" ht="16.5" customHeight="1" thickBot="1" x14ac:dyDescent="0.3">
      <c r="A36" s="62">
        <v>10</v>
      </c>
      <c r="B36" s="5" t="s">
        <v>66</v>
      </c>
      <c r="C36" s="91" t="s">
        <v>53</v>
      </c>
      <c r="D36" s="168">
        <v>0</v>
      </c>
      <c r="E36" s="140">
        <v>0</v>
      </c>
      <c r="F36" s="140">
        <v>10</v>
      </c>
      <c r="G36" s="140">
        <v>0</v>
      </c>
      <c r="H36" s="140">
        <v>0</v>
      </c>
      <c r="I36" s="140">
        <v>25</v>
      </c>
      <c r="J36" s="140">
        <v>0</v>
      </c>
      <c r="K36" s="140">
        <v>10</v>
      </c>
      <c r="L36" s="140">
        <v>5</v>
      </c>
      <c r="M36" s="141">
        <v>0</v>
      </c>
      <c r="N36" s="34">
        <f t="shared" si="1"/>
        <v>50</v>
      </c>
      <c r="O36" s="89"/>
    </row>
    <row r="37" spans="1:15" ht="16.5" customHeight="1" x14ac:dyDescent="0.25"/>
    <row r="38" spans="1:15" ht="16.5" customHeight="1" x14ac:dyDescent="0.25"/>
    <row r="39" spans="1:15" ht="16.5" customHeight="1" x14ac:dyDescent="0.25"/>
    <row r="40" spans="1:15" ht="16.5" customHeight="1" x14ac:dyDescent="0.25"/>
    <row r="41" spans="1:15" ht="16.5" customHeight="1" x14ac:dyDescent="0.25"/>
    <row r="42" spans="1:15" ht="16.5" customHeight="1" x14ac:dyDescent="0.25"/>
    <row r="43" spans="1:15" ht="16.5" customHeight="1" x14ac:dyDescent="0.25"/>
    <row r="44" spans="1:15" ht="16.5" customHeight="1" x14ac:dyDescent="0.25"/>
    <row r="45" spans="1:15" ht="16.5" customHeight="1" x14ac:dyDescent="0.25"/>
  </sheetData>
  <sortState ref="B27:N36">
    <sortCondition descending="1" ref="N27:N36"/>
    <sortCondition descending="1" ref="M27:M36"/>
    <sortCondition descending="1" ref="L27:L36"/>
  </sortState>
  <mergeCells count="18">
    <mergeCell ref="E1:K1"/>
    <mergeCell ref="A24:E24"/>
    <mergeCell ref="E25:E26"/>
    <mergeCell ref="D25:D26"/>
    <mergeCell ref="C25:C26"/>
    <mergeCell ref="B25:B26"/>
    <mergeCell ref="A25:A26"/>
    <mergeCell ref="A3:E3"/>
    <mergeCell ref="O25:O26"/>
    <mergeCell ref="F25:F26"/>
    <mergeCell ref="G25:G26"/>
    <mergeCell ref="H25:H26"/>
    <mergeCell ref="I25:I26"/>
    <mergeCell ref="J25:J26"/>
    <mergeCell ref="K25:K26"/>
    <mergeCell ref="N25:N26"/>
    <mergeCell ref="M25:M26"/>
    <mergeCell ref="L25:L26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Участники</vt:lpstr>
      <vt:lpstr>1 Лига</vt:lpstr>
      <vt:lpstr>Ж 3 м</vt:lpstr>
      <vt:lpstr>М 5 м</vt:lpstr>
      <vt:lpstr>Ж 5 м</vt:lpstr>
      <vt:lpstr>М 7 м</vt:lpstr>
      <vt:lpstr>Топор</vt:lpstr>
      <vt:lpstr>Ж 7м</vt:lpstr>
      <vt:lpstr>М 9 м</vt:lpstr>
      <vt:lpstr>Аб Ж</vt:lpstr>
      <vt:lpstr>Аб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2018-04-24T11:51:56Z</dcterms:modified>
</cp:coreProperties>
</file>